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cian\Documents\ANCPI\"/>
    </mc:Choice>
  </mc:AlternateContent>
  <bookViews>
    <workbookView xWindow="0" yWindow="0" windowWidth="23040" windowHeight="9384" tabRatio="597" activeTab="1"/>
  </bookViews>
  <sheets>
    <sheet name="VP AC + VP PC" sheetId="3" r:id="rId1"/>
    <sheet name="SV" sheetId="4" r:id="rId2"/>
  </sheets>
  <definedNames>
    <definedName name="_xlnm._FilterDatabase" localSheetId="1" hidden="1">SV!$A$15:$G$46</definedName>
    <definedName name="_xlnm._FilterDatabase" localSheetId="0" hidden="1">'VP AC + VP PC'!$A$39:$G$87</definedName>
  </definedNames>
  <calcPr calcId="152511"/>
</workbook>
</file>

<file path=xl/calcChain.xml><?xml version="1.0" encoding="utf-8"?>
<calcChain xmlns="http://schemas.openxmlformats.org/spreadsheetml/2006/main">
  <c r="B12" i="4" l="1"/>
  <c r="B11" i="4"/>
  <c r="B10" i="4"/>
  <c r="B9" i="4"/>
</calcChain>
</file>

<file path=xl/sharedStrings.xml><?xml version="1.0" encoding="utf-8"?>
<sst xmlns="http://schemas.openxmlformats.org/spreadsheetml/2006/main" count="661" uniqueCount="223">
  <si>
    <t>23G5101031001019051601</t>
  </si>
  <si>
    <t>BENEFICIAR</t>
  </si>
  <si>
    <t>OBIECTIV</t>
  </si>
  <si>
    <t>DATA PLĂȚII</t>
  </si>
  <si>
    <t>SITUAȚIA</t>
  </si>
  <si>
    <t xml:space="preserve">11,08,2016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</si>
  <si>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SUMA PLĂTITĂ          -lei-</t>
  </si>
  <si>
    <t>SUMA PLĂTITĂ         -lei-</t>
  </si>
  <si>
    <t>CHELTUILEI PERSONAL-10</t>
  </si>
  <si>
    <t>BUNURI ȘI SERVICII-20</t>
  </si>
  <si>
    <t>ART. BUGETAR</t>
  </si>
  <si>
    <t>NR. CRT</t>
  </si>
  <si>
    <t>1</t>
  </si>
  <si>
    <t>2</t>
  </si>
  <si>
    <t>3</t>
  </si>
  <si>
    <t>4</t>
  </si>
  <si>
    <t>5</t>
  </si>
  <si>
    <t>6</t>
  </si>
  <si>
    <t>ANCPI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</si>
  <si>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</si>
  <si>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</si>
  <si>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</si>
  <si>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</si>
  <si>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</si>
  <si>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</si>
  <si>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</si>
  <si>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</si>
  <si>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</si>
  <si>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</si>
  <si>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</si>
  <si>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</si>
  <si>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</si>
  <si>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</si>
  <si>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</si>
  <si>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</si>
  <si>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</si>
  <si>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</si>
  <si>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</si>
  <si>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</si>
  <si>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</si>
  <si>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</si>
  <si>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</si>
  <si>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</si>
  <si>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</si>
  <si>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</si>
  <si>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35</t>
  </si>
  <si>
    <t>AGENȚIA NAȚIONALĂ DE CADASTRU ȘI PUBLICITATE IMOBILIARĂ</t>
  </si>
  <si>
    <t>37</t>
  </si>
  <si>
    <t>38</t>
  </si>
  <si>
    <t>39</t>
  </si>
  <si>
    <t>40</t>
  </si>
  <si>
    <t>33</t>
  </si>
  <si>
    <t>36</t>
  </si>
  <si>
    <t>VP AC + VP PC</t>
  </si>
  <si>
    <t>SV</t>
  </si>
  <si>
    <t>ACTIVE NEFINANCIARE-71</t>
  </si>
  <si>
    <t>34</t>
  </si>
  <si>
    <t>41</t>
  </si>
  <si>
    <t>42</t>
  </si>
  <si>
    <t>43</t>
  </si>
  <si>
    <t>44</t>
  </si>
  <si>
    <t>45</t>
  </si>
  <si>
    <t>FOND HANDICAP - 59.40</t>
  </si>
  <si>
    <t>plăților efectuate în luna APRILIE  2020</t>
  </si>
  <si>
    <t>GARANTI BANK SA</t>
  </si>
  <si>
    <t>SERVICII DE PROCESARE A PLATILOR ELECTRONICE IANUARIE</t>
  </si>
  <si>
    <t>20.01.01</t>
  </si>
  <si>
    <t>ORANGE ROMANIA SA</t>
  </si>
  <si>
    <t xml:space="preserve">SERVICII DATE MOBILE MARTIE </t>
  </si>
  <si>
    <t>20.01.08</t>
  </si>
  <si>
    <t>SERVICIUL DE TELECOMUNICATII</t>
  </si>
  <si>
    <t>SERVICII DE COMUNICATII BUCLA LOCALA</t>
  </si>
  <si>
    <t>20.01.09</t>
  </si>
  <si>
    <t>TRENCADIS CORP SRL</t>
  </si>
  <si>
    <t>SERVICII DE MENTENANTA CORECTIVA</t>
  </si>
  <si>
    <t>ESRI ROMANIA SRL</t>
  </si>
  <si>
    <t>SERVICII DE MENTENANTA EVOLUTIVA</t>
  </si>
  <si>
    <t>20.30.30</t>
  </si>
  <si>
    <t>DECONT TRANSPORT CRISTINA BADIU</t>
  </si>
  <si>
    <t>20.06.02</t>
  </si>
  <si>
    <t>LUKOIL ROMANIA SRL</t>
  </si>
  <si>
    <t>CARBURANT MARTIE</t>
  </si>
  <si>
    <t>20.01.05</t>
  </si>
  <si>
    <t xml:space="preserve">SERVICII DE  TELEFONIE FIXA SI MOBILA MARTIE </t>
  </si>
  <si>
    <t xml:space="preserve">SERVICII DE TELEFONIE FIXA SI MOBILA MARTIE </t>
  </si>
  <si>
    <t>PROCAD SRL</t>
  </si>
  <si>
    <t>GARANTIBANK SA</t>
  </si>
  <si>
    <t>SERV INREG SISTEM UAT VLADIMIRESCU</t>
  </si>
  <si>
    <t>SERV INREG SISTEM UAT LIVADA</t>
  </si>
  <si>
    <t>PLATA COMISION FEBRUARIE</t>
  </si>
  <si>
    <t>OLCO INDUSTRIES LTD</t>
  </si>
  <si>
    <t>PRESTARI SERVICII INTRETINERE ECHIPAMENT</t>
  </si>
  <si>
    <t>20.01.30</t>
  </si>
  <si>
    <t>DEXION STORAGE</t>
  </si>
  <si>
    <t>RAFTURI METALICE</t>
  </si>
  <si>
    <t>20.05.30</t>
  </si>
  <si>
    <t>MED LIFE SA</t>
  </si>
  <si>
    <t>SERVICII MEDICINA MUNCII</t>
  </si>
  <si>
    <t xml:space="preserve">SERVICII MEDICINA MUNCII </t>
  </si>
  <si>
    <t>20.14</t>
  </si>
  <si>
    <t>M.F.P. Actiuni Generale</t>
  </si>
  <si>
    <t>REINTREGIRE SOLD</t>
  </si>
  <si>
    <t>TAXE POSTALE</t>
  </si>
  <si>
    <t>SALARIAT ANCPI</t>
  </si>
  <si>
    <t>RAMBURSARE CHELTUIELI DEPLASARE EXTERNA</t>
  </si>
  <si>
    <t>SC A A COMPUTERS SHOP SRL</t>
  </si>
  <si>
    <t>LAND GLOBAL MARKET SRL</t>
  </si>
  <si>
    <t>MANUSI PROTECTIE NEGRE</t>
  </si>
  <si>
    <t>IGIENIZANT PT MAINI</t>
  </si>
  <si>
    <t xml:space="preserve">TAXA DE DRUM </t>
  </si>
  <si>
    <t>BS BASS FD.SPEC</t>
  </si>
  <si>
    <t>Fond handicap Martie 2020</t>
  </si>
  <si>
    <t>59.40</t>
  </si>
  <si>
    <t>SC VECTOR SYSTEMS SRL</t>
  </si>
  <si>
    <t>ACHIZITIE ACUMULATORI</t>
  </si>
  <si>
    <t>SC ROSTAMP GRAVURA SRL</t>
  </si>
  <si>
    <t>ACHIZITIE STAMPILA</t>
  </si>
  <si>
    <t>CERTSING SA</t>
  </si>
  <si>
    <t>CONVERSIE CARTI FUNCIARE</t>
  </si>
  <si>
    <t>CORNEL CORNEL TOPOEXIM</t>
  </si>
  <si>
    <t>CORNEL CORNEL  TOPOEXIM</t>
  </si>
  <si>
    <t>ALL BUSINESSES MANAGEMENT</t>
  </si>
  <si>
    <t>SAIFI</t>
  </si>
  <si>
    <t>PRESTARI SERVICII</t>
  </si>
  <si>
    <t>RO-ARMY SECURITY SA</t>
  </si>
  <si>
    <t>SERVICII DE PAZA</t>
  </si>
  <si>
    <t>SC SMART CHOICE SRL</t>
  </si>
  <si>
    <t>PRO CONFORT DISTRIBUTION CARPET</t>
  </si>
  <si>
    <t>ACHIZITIE SCANNER</t>
  </si>
  <si>
    <t>ACHIZITIE SUPORT TELEVIZOR</t>
  </si>
  <si>
    <t>IASI IT SRL</t>
  </si>
  <si>
    <t>ACHIZITIE MOCHETA</t>
  </si>
  <si>
    <t>ROFUSION ADVERTISING SRL</t>
  </si>
  <si>
    <t>20.30.01</t>
  </si>
  <si>
    <t>SERVICII PUBLICARE ANUNT</t>
  </si>
  <si>
    <t>SERVICII INREG SISTEM UAT CERBAL</t>
  </si>
  <si>
    <t>SERVICII INREG SISTEM UAT BATAR</t>
  </si>
  <si>
    <t>SERVICII INREG SISTEM UAT GURA RAULUI</t>
  </si>
  <si>
    <t>RCS RDS SA</t>
  </si>
  <si>
    <t>ABONAMENT TV</t>
  </si>
  <si>
    <t>30.04.2020</t>
  </si>
  <si>
    <t>INDACO SYSTEMS SRL</t>
  </si>
  <si>
    <t>ABONAMENT LEGE 5</t>
  </si>
  <si>
    <t>SOCIETATEA  NATIONALA DE INFORMATICA</t>
  </si>
  <si>
    <t>SERVICII DE INCHIRIERE SISTEM INFORMATIC</t>
  </si>
  <si>
    <t>DIPOL CONNECT SRL</t>
  </si>
  <si>
    <t>DANTE INTERNATIONAL SA</t>
  </si>
  <si>
    <t>ACHIZITIE CABLU HDMI</t>
  </si>
  <si>
    <t xml:space="preserve">ACHIZITIE PRIZA </t>
  </si>
  <si>
    <t>20.06.01</t>
  </si>
  <si>
    <t>20.01.02</t>
  </si>
  <si>
    <t>01.04.2020</t>
  </si>
  <si>
    <t>S T ROMANIA SRL</t>
  </si>
  <si>
    <t>SUPORT SI ASISTENTA IT</t>
  </si>
  <si>
    <t>CORNEL&amp;CORNEL TOPOEXIM</t>
  </si>
  <si>
    <t>MOLBAK PROIECT</t>
  </si>
  <si>
    <t>GEODEZIE CADASTRU MOLDOVA</t>
  </si>
  <si>
    <t>GEOTER PROIECT</t>
  </si>
  <si>
    <t>GEOMATICS INTEGRATED SERVICES</t>
  </si>
  <si>
    <t>SERV INREG SISTEMATICA UAT CIUNGU</t>
  </si>
  <si>
    <t>SERV INREG SISTEMATICA UAT PLAIESII DE JOS</t>
  </si>
  <si>
    <t>SERV INREG SISTEMATICA UAT MIHAI EMINESCU</t>
  </si>
  <si>
    <t>SERV INREG SISTEMATICA UAT RUCAR</t>
  </si>
  <si>
    <t>SERV INREG SISTEMATICA UAT FACAIENI</t>
  </si>
  <si>
    <t>08.04.2020</t>
  </si>
  <si>
    <t>58.01.01</t>
  </si>
  <si>
    <t>58.01.02</t>
  </si>
  <si>
    <t>PRIMUL MERIDIAN</t>
  </si>
  <si>
    <t>SERV INREG SISTEMATICA UAT RECI</t>
  </si>
  <si>
    <t>SERV INREG SISTEMATICA UAT RACOVITA</t>
  </si>
  <si>
    <t>SERV INREG SISTEMATICA UAT PERISANI</t>
  </si>
  <si>
    <t>SERV INREG SISTEMATICA UAT CAINENI</t>
  </si>
  <si>
    <t>10.04.2020</t>
  </si>
  <si>
    <t>PERSONAL ANCPI</t>
  </si>
  <si>
    <t>SALARII PROIECT POR</t>
  </si>
  <si>
    <t>CONTRIBUTIE ASIGURATORIE DE MUNCA</t>
  </si>
  <si>
    <t>14.04.2020</t>
  </si>
  <si>
    <t>TOPO H.A.N.S. IMPEX</t>
  </si>
  <si>
    <t>SERV INREG SISTEMATICA UAT SALATRUCU</t>
  </si>
  <si>
    <t>SERV INREG SISTEMATICA UAT BOTOROAGA</t>
  </si>
  <si>
    <t>SERV INREG SISTEMATICA UAT LERESTI</t>
  </si>
  <si>
    <t>15.04.2020</t>
  </si>
  <si>
    <t>MASTERCAD TOPO</t>
  </si>
  <si>
    <t>SERV INREG SISTEMATICA UAT CUPSENI</t>
  </si>
  <si>
    <t>22.04.2020</t>
  </si>
  <si>
    <t>24.04.2020</t>
  </si>
  <si>
    <t>MEGAGIS</t>
  </si>
  <si>
    <t>SERV INREG SISTEMATICA UAT MAICANESTI</t>
  </si>
  <si>
    <t>SERV INREG SISTEMATICA UAT DRAGODANA</t>
  </si>
  <si>
    <t>plăților efectuate în luna APRILIE 2020</t>
  </si>
  <si>
    <t>SALARII DE BAZA AC</t>
  </si>
  <si>
    <t>07.04.2020</t>
  </si>
  <si>
    <t>10.01.01</t>
  </si>
  <si>
    <t>SALARII DE BAZA PC</t>
  </si>
  <si>
    <t>SPORURI PENTRU CONDITII DE MUNCA</t>
  </si>
  <si>
    <t>10.01.05</t>
  </si>
  <si>
    <t>SPORURI PENTRU CONDITII DE MUNCA PC</t>
  </si>
  <si>
    <t>SPORURI HANDICAP</t>
  </si>
  <si>
    <t>10.01.06</t>
  </si>
  <si>
    <t>INDEMNIZATII CA</t>
  </si>
  <si>
    <t>10.01.12</t>
  </si>
  <si>
    <t xml:space="preserve">SERVICIU INCHIRIERE SPATIU LOCUIT </t>
  </si>
  <si>
    <t>ALOCATII PT LOCUINTE</t>
  </si>
  <si>
    <t>10.01.16</t>
  </si>
  <si>
    <t>ALTE DREPTURI SALARIALE</t>
  </si>
  <si>
    <t>10.01.30</t>
  </si>
  <si>
    <t>NORMA HRANA</t>
  </si>
  <si>
    <t>10.02.02</t>
  </si>
  <si>
    <t>NORMA HRANA PC</t>
  </si>
  <si>
    <t>10.03.07</t>
  </si>
  <si>
    <t>CAS hotarari judecatoresti</t>
  </si>
  <si>
    <t>10.03.01</t>
  </si>
  <si>
    <t>SOMAJ hotarari judecatoresti</t>
  </si>
  <si>
    <t>10.03.02</t>
  </si>
  <si>
    <t>CASS hotarari judecatoresti</t>
  </si>
  <si>
    <t>10.03.03</t>
  </si>
  <si>
    <t>Contrib unit la Fd. Asig Soc pt accidente hot jud</t>
  </si>
  <si>
    <t>10.03.04</t>
  </si>
  <si>
    <t>Contrib aferenta concedii si indemnizatii hot jud</t>
  </si>
  <si>
    <t>10.03.06</t>
  </si>
  <si>
    <t>46</t>
  </si>
  <si>
    <t>47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</si>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</sst>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818]dd\.mm\.yyyy;@"/>
    <numFmt numFmtId="165" formatCode="0.00_ ;\-0.00\ "/>
    <numFmt numFmtId="166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 applyBorder="1"/>
    <xf numFmtId="0" fontId="2" fillId="2" borderId="8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3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/>
    <xf numFmtId="4" fontId="2" fillId="2" borderId="7" xfId="0" applyNumberFormat="1" applyFont="1" applyFill="1" applyBorder="1"/>
    <xf numFmtId="0" fontId="2" fillId="2" borderId="5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1" xfId="0" applyFont="1" applyFill="1" applyBorder="1"/>
    <xf numFmtId="4" fontId="0" fillId="2" borderId="0" xfId="0" applyNumberFormat="1" applyFill="1"/>
    <xf numFmtId="4" fontId="0" fillId="2" borderId="0" xfId="0" applyNumberFormat="1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0" fillId="2" borderId="0" xfId="0" quotePrefix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 wrapText="1"/>
    </xf>
    <xf numFmtId="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/>
    </xf>
    <xf numFmtId="4" fontId="2" fillId="2" borderId="0" xfId="0" applyNumberFormat="1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0" fillId="2" borderId="0" xfId="0" applyFill="1" applyBorder="1" applyAlignment="1">
      <alignment horizontal="left"/>
    </xf>
    <xf numFmtId="4" fontId="0" fillId="2" borderId="0" xfId="0" applyNumberFormat="1" applyFill="1" applyBorder="1" applyAlignment="1">
      <alignment horizontal="left"/>
    </xf>
    <xf numFmtId="0" fontId="2" fillId="2" borderId="0" xfId="0" quotePrefix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right"/>
    </xf>
    <xf numFmtId="49" fontId="0" fillId="2" borderId="0" xfId="0" applyNumberFormat="1" applyFill="1" applyBorder="1"/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right" vertical="center" wrapText="1"/>
    </xf>
    <xf numFmtId="49" fontId="0" fillId="2" borderId="0" xfId="0" applyNumberForma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right"/>
    </xf>
    <xf numFmtId="49" fontId="2" fillId="2" borderId="13" xfId="0" applyNumberFormat="1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right"/>
    </xf>
    <xf numFmtId="49" fontId="0" fillId="2" borderId="0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right"/>
    </xf>
    <xf numFmtId="49" fontId="0" fillId="2" borderId="0" xfId="0" applyNumberFormat="1" applyFill="1"/>
    <xf numFmtId="4" fontId="2" fillId="0" borderId="1" xfId="0" applyNumberFormat="1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0" xfId="0" applyFill="1"/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right"/>
    </xf>
    <xf numFmtId="165" fontId="0" fillId="2" borderId="0" xfId="0" applyNumberFormat="1" applyFill="1"/>
    <xf numFmtId="0" fontId="2" fillId="0" borderId="9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ill="1" applyBorder="1"/>
    <xf numFmtId="4" fontId="2" fillId="0" borderId="6" xfId="0" applyNumberFormat="1" applyFont="1" applyFill="1" applyBorder="1"/>
    <xf numFmtId="4" fontId="2" fillId="0" borderId="7" xfId="0" applyNumberFormat="1" applyFont="1" applyFill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ill="1" applyBorder="1"/>
    <xf numFmtId="166" fontId="4" fillId="0" borderId="1" xfId="0" applyNumberFormat="1" applyFont="1" applyFill="1" applyBorder="1" applyAlignment="1">
      <alignment horizontal="right" vertical="center"/>
    </xf>
    <xf numFmtId="14" fontId="2" fillId="0" borderId="1" xfId="0" quotePrefix="1" applyNumberFormat="1" applyFont="1" applyFill="1" applyBorder="1" applyAlignment="1">
      <alignment horizontal="right" vertical="center"/>
    </xf>
    <xf numFmtId="14" fontId="2" fillId="0" borderId="1" xfId="0" quotePrefix="1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 vertical="center"/>
    </xf>
    <xf numFmtId="14" fontId="2" fillId="2" borderId="1" xfId="0" quotePrefix="1" applyNumberFormat="1" applyFont="1" applyFill="1" applyBorder="1" applyAlignment="1">
      <alignment horizontal="right"/>
    </xf>
    <xf numFmtId="14" fontId="2" fillId="2" borderId="1" xfId="0" quotePrefix="1" applyNumberFormat="1" applyFont="1" applyFill="1" applyBorder="1" applyAlignment="1">
      <alignment horizontal="right" vertical="center"/>
    </xf>
    <xf numFmtId="4" fontId="5" fillId="2" borderId="1" xfId="0" applyNumberFormat="1" applyFont="1" applyFill="1" applyBorder="1"/>
    <xf numFmtId="0" fontId="0" fillId="2" borderId="1" xfId="0" applyFill="1" applyBorder="1"/>
    <xf numFmtId="14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4" fontId="5" fillId="2" borderId="0" xfId="0" applyNumberFormat="1" applyFont="1" applyFill="1" applyBorder="1"/>
    <xf numFmtId="14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2" fillId="2" borderId="2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  <color rgb="FFFF33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topLeftCell="A5" zoomScaleNormal="100" workbookViewId="0">
      <selection activeCell="D10" sqref="D10"/>
    </sheetView>
  </sheetViews>
  <sheetFormatPr defaultColWidth="9.109375" defaultRowHeight="14.4" x14ac:dyDescent="0.3"/>
  <cols>
    <col min="1" max="1" width="8" style="3" customWidth="1"/>
    <col min="2" max="2" width="14.88671875" style="73" customWidth="1"/>
    <col min="3" max="3" width="35" style="3" customWidth="1"/>
    <col min="4" max="4" width="37.88671875" style="3" customWidth="1"/>
    <col min="5" max="5" width="14.6640625" style="1" customWidth="1"/>
    <col min="6" max="6" width="15.109375" style="53" customWidth="1"/>
    <col min="7" max="7" width="14.5546875" style="1" customWidth="1"/>
    <col min="8" max="16384" width="9.109375" style="3"/>
  </cols>
  <sheetData>
    <row r="1" spans="1:7" hidden="1" x14ac:dyDescent="0.3">
      <c r="A1" s="3" t="s">
        <v>0</v>
      </c>
      <c r="B1" s="73">
        <v>8079001.0499999998</v>
      </c>
      <c r="E1" s="1" t="s">
        <v>5</v>
      </c>
    </row>
    <row r="2" spans="1:7" ht="15.6" x14ac:dyDescent="0.3">
      <c r="A2" s="109" t="s">
        <v>46</v>
      </c>
      <c r="B2" s="109"/>
      <c r="C2" s="109"/>
      <c r="D2" s="109"/>
      <c r="E2" s="109"/>
    </row>
    <row r="3" spans="1:7" x14ac:dyDescent="0.3">
      <c r="G3" s="13"/>
    </row>
    <row r="4" spans="1:7" ht="15.75" customHeight="1" x14ac:dyDescent="0.3">
      <c r="A4" s="110" t="s">
        <v>4</v>
      </c>
      <c r="B4" s="110"/>
      <c r="C4" s="110"/>
      <c r="D4" s="110"/>
      <c r="E4" s="110"/>
    </row>
    <row r="5" spans="1:7" ht="15.75" customHeight="1" x14ac:dyDescent="0.3">
      <c r="A5" s="110" t="s">
        <v>63</v>
      </c>
      <c r="B5" s="110"/>
      <c r="C5" s="110"/>
      <c r="D5" s="110"/>
      <c r="E5" s="110"/>
      <c r="G5" s="13"/>
    </row>
    <row r="6" spans="1:7" x14ac:dyDescent="0.3">
      <c r="A6" s="111" t="s">
        <v>53</v>
      </c>
      <c r="B6" s="111"/>
      <c r="C6" s="111"/>
      <c r="D6" s="111"/>
      <c r="E6" s="111"/>
    </row>
    <row r="7" spans="1:7" ht="15" thickBot="1" x14ac:dyDescent="0.35">
      <c r="A7" s="112" t="s">
        <v>8</v>
      </c>
      <c r="B7" s="112"/>
      <c r="C7" s="112"/>
      <c r="D7" s="112"/>
      <c r="E7" s="112"/>
    </row>
    <row r="8" spans="1:7" ht="40.5" customHeight="1" x14ac:dyDescent="0.3">
      <c r="A8" s="8" t="s">
        <v>11</v>
      </c>
      <c r="B8" s="85" t="s">
        <v>6</v>
      </c>
      <c r="C8" s="14" t="s">
        <v>1</v>
      </c>
      <c r="D8" s="14" t="s">
        <v>2</v>
      </c>
      <c r="E8" s="15" t="s">
        <v>3</v>
      </c>
      <c r="F8" s="54" t="s">
        <v>10</v>
      </c>
      <c r="G8" s="14" t="s">
        <v>18</v>
      </c>
    </row>
    <row r="9" spans="1:7" x14ac:dyDescent="0.3">
      <c r="A9" s="16" t="s">
        <v>12</v>
      </c>
      <c r="B9" s="95">
        <v>30777</v>
      </c>
      <c r="C9" s="74" t="s">
        <v>173</v>
      </c>
      <c r="D9" s="74" t="s">
        <v>190</v>
      </c>
      <c r="E9" s="96" t="s">
        <v>191</v>
      </c>
      <c r="F9" s="26" t="s">
        <v>192</v>
      </c>
      <c r="G9" s="17" t="s">
        <v>18</v>
      </c>
    </row>
    <row r="10" spans="1:7" x14ac:dyDescent="0.3">
      <c r="A10" s="16" t="s">
        <v>13</v>
      </c>
      <c r="B10" s="95">
        <v>4257912</v>
      </c>
      <c r="C10" s="74" t="s">
        <v>173</v>
      </c>
      <c r="D10" s="74" t="s">
        <v>190</v>
      </c>
      <c r="E10" s="97" t="s">
        <v>176</v>
      </c>
      <c r="F10" s="17" t="s">
        <v>192</v>
      </c>
      <c r="G10" s="17" t="s">
        <v>18</v>
      </c>
    </row>
    <row r="11" spans="1:7" x14ac:dyDescent="0.3">
      <c r="A11" s="16" t="s">
        <v>14</v>
      </c>
      <c r="B11" s="95">
        <v>133130</v>
      </c>
      <c r="C11" s="74" t="s">
        <v>173</v>
      </c>
      <c r="D11" s="74" t="s">
        <v>193</v>
      </c>
      <c r="E11" s="97" t="s">
        <v>176</v>
      </c>
      <c r="F11" s="17" t="s">
        <v>192</v>
      </c>
      <c r="G11" s="17" t="s">
        <v>18</v>
      </c>
    </row>
    <row r="12" spans="1:7" x14ac:dyDescent="0.3">
      <c r="A12" s="16" t="s">
        <v>15</v>
      </c>
      <c r="B12" s="95">
        <v>32450</v>
      </c>
      <c r="C12" s="74" t="s">
        <v>173</v>
      </c>
      <c r="D12" s="74" t="s">
        <v>190</v>
      </c>
      <c r="E12" s="97" t="s">
        <v>181</v>
      </c>
      <c r="F12" s="17" t="s">
        <v>192</v>
      </c>
      <c r="G12" s="17" t="s">
        <v>18</v>
      </c>
    </row>
    <row r="13" spans="1:7" x14ac:dyDescent="0.3">
      <c r="A13" s="16" t="s">
        <v>16</v>
      </c>
      <c r="B13" s="95">
        <v>3978</v>
      </c>
      <c r="C13" s="74" t="s">
        <v>173</v>
      </c>
      <c r="D13" s="74" t="s">
        <v>193</v>
      </c>
      <c r="E13" s="97" t="s">
        <v>181</v>
      </c>
      <c r="F13" s="17" t="s">
        <v>192</v>
      </c>
      <c r="G13" s="17" t="s">
        <v>18</v>
      </c>
    </row>
    <row r="14" spans="1:7" x14ac:dyDescent="0.3">
      <c r="A14" s="16" t="s">
        <v>17</v>
      </c>
      <c r="B14" s="98">
        <v>3067</v>
      </c>
      <c r="C14" s="74" t="s">
        <v>173</v>
      </c>
      <c r="D14" s="74" t="s">
        <v>194</v>
      </c>
      <c r="E14" s="99" t="s">
        <v>191</v>
      </c>
      <c r="F14" s="17" t="s">
        <v>195</v>
      </c>
      <c r="G14" s="17" t="s">
        <v>18</v>
      </c>
    </row>
    <row r="15" spans="1:7" x14ac:dyDescent="0.3">
      <c r="A15" s="16" t="s">
        <v>19</v>
      </c>
      <c r="B15" s="98">
        <v>453261</v>
      </c>
      <c r="C15" s="25" t="s">
        <v>173</v>
      </c>
      <c r="D15" s="25" t="s">
        <v>194</v>
      </c>
      <c r="E15" s="99" t="s">
        <v>176</v>
      </c>
      <c r="F15" s="17" t="s">
        <v>195</v>
      </c>
      <c r="G15" s="17" t="s">
        <v>18</v>
      </c>
    </row>
    <row r="16" spans="1:7" x14ac:dyDescent="0.3">
      <c r="A16" s="16" t="s">
        <v>20</v>
      </c>
      <c r="B16" s="98">
        <v>11167</v>
      </c>
      <c r="C16" s="25" t="s">
        <v>173</v>
      </c>
      <c r="D16" s="25" t="s">
        <v>196</v>
      </c>
      <c r="E16" s="99" t="s">
        <v>176</v>
      </c>
      <c r="F16" s="26" t="s">
        <v>195</v>
      </c>
      <c r="G16" s="17" t="s">
        <v>18</v>
      </c>
    </row>
    <row r="17" spans="1:7" x14ac:dyDescent="0.3">
      <c r="A17" s="16" t="s">
        <v>21</v>
      </c>
      <c r="B17" s="98">
        <v>3284</v>
      </c>
      <c r="C17" s="25" t="s">
        <v>173</v>
      </c>
      <c r="D17" s="25" t="s">
        <v>197</v>
      </c>
      <c r="E17" s="99" t="s">
        <v>176</v>
      </c>
      <c r="F17" s="26" t="s">
        <v>198</v>
      </c>
      <c r="G17" s="17" t="s">
        <v>18</v>
      </c>
    </row>
    <row r="18" spans="1:7" x14ac:dyDescent="0.3">
      <c r="A18" s="16" t="s">
        <v>22</v>
      </c>
      <c r="B18" s="98">
        <v>53248</v>
      </c>
      <c r="C18" s="25" t="s">
        <v>173</v>
      </c>
      <c r="D18" s="25" t="s">
        <v>199</v>
      </c>
      <c r="E18" s="99" t="s">
        <v>176</v>
      </c>
      <c r="F18" s="26" t="s">
        <v>200</v>
      </c>
      <c r="G18" s="17" t="s">
        <v>18</v>
      </c>
    </row>
    <row r="19" spans="1:7" x14ac:dyDescent="0.3">
      <c r="A19" s="16" t="s">
        <v>23</v>
      </c>
      <c r="B19" s="98">
        <v>2050</v>
      </c>
      <c r="C19" s="25" t="s">
        <v>201</v>
      </c>
      <c r="D19" s="25" t="s">
        <v>202</v>
      </c>
      <c r="E19" s="100" t="s">
        <v>172</v>
      </c>
      <c r="F19" s="26" t="s">
        <v>203</v>
      </c>
      <c r="G19" s="17" t="s">
        <v>18</v>
      </c>
    </row>
    <row r="20" spans="1:7" x14ac:dyDescent="0.3">
      <c r="A20" s="16" t="s">
        <v>24</v>
      </c>
      <c r="B20" s="98">
        <v>12915</v>
      </c>
      <c r="C20" s="25" t="s">
        <v>173</v>
      </c>
      <c r="D20" s="25" t="s">
        <v>204</v>
      </c>
      <c r="E20" s="99" t="s">
        <v>176</v>
      </c>
      <c r="F20" s="17" t="s">
        <v>205</v>
      </c>
      <c r="G20" s="17" t="s">
        <v>18</v>
      </c>
    </row>
    <row r="21" spans="1:7" x14ac:dyDescent="0.3">
      <c r="A21" s="16" t="s">
        <v>25</v>
      </c>
      <c r="B21" s="98">
        <v>281706</v>
      </c>
      <c r="C21" s="25" t="s">
        <v>173</v>
      </c>
      <c r="D21" s="25" t="s">
        <v>206</v>
      </c>
      <c r="E21" s="99" t="s">
        <v>176</v>
      </c>
      <c r="F21" s="17" t="s">
        <v>207</v>
      </c>
      <c r="G21" s="17" t="s">
        <v>18</v>
      </c>
    </row>
    <row r="22" spans="1:7" x14ac:dyDescent="0.3">
      <c r="A22" s="16" t="s">
        <v>26</v>
      </c>
      <c r="B22" s="98">
        <v>11346</v>
      </c>
      <c r="C22" s="25" t="s">
        <v>173</v>
      </c>
      <c r="D22" s="25" t="s">
        <v>208</v>
      </c>
      <c r="E22" s="99" t="s">
        <v>176</v>
      </c>
      <c r="F22" s="17" t="s">
        <v>207</v>
      </c>
      <c r="G22" s="17" t="s">
        <v>18</v>
      </c>
    </row>
    <row r="23" spans="1:7" x14ac:dyDescent="0.3">
      <c r="A23" s="16" t="s">
        <v>27</v>
      </c>
      <c r="B23" s="98">
        <v>4650</v>
      </c>
      <c r="C23" s="25" t="s">
        <v>173</v>
      </c>
      <c r="D23" s="25" t="s">
        <v>206</v>
      </c>
      <c r="E23" s="99" t="s">
        <v>181</v>
      </c>
      <c r="F23" s="17" t="s">
        <v>207</v>
      </c>
      <c r="G23" s="17" t="s">
        <v>18</v>
      </c>
    </row>
    <row r="24" spans="1:7" x14ac:dyDescent="0.3">
      <c r="A24" s="16" t="s">
        <v>28</v>
      </c>
      <c r="B24" s="98">
        <v>558</v>
      </c>
      <c r="C24" s="25" t="s">
        <v>173</v>
      </c>
      <c r="D24" s="25" t="s">
        <v>208</v>
      </c>
      <c r="E24" s="99" t="s">
        <v>181</v>
      </c>
      <c r="F24" s="17" t="s">
        <v>207</v>
      </c>
      <c r="G24" s="17" t="s">
        <v>18</v>
      </c>
    </row>
    <row r="25" spans="1:7" x14ac:dyDescent="0.3">
      <c r="A25" s="16" t="s">
        <v>29</v>
      </c>
      <c r="B25" s="98">
        <v>82</v>
      </c>
      <c r="C25" s="25" t="s">
        <v>173</v>
      </c>
      <c r="D25" s="25" t="s">
        <v>175</v>
      </c>
      <c r="E25" s="99" t="s">
        <v>191</v>
      </c>
      <c r="F25" s="17" t="s">
        <v>209</v>
      </c>
      <c r="G25" s="17" t="s">
        <v>18</v>
      </c>
    </row>
    <row r="26" spans="1:7" x14ac:dyDescent="0.3">
      <c r="A26" s="16" t="s">
        <v>30</v>
      </c>
      <c r="B26" s="98">
        <v>107947</v>
      </c>
      <c r="C26" s="25" t="s">
        <v>173</v>
      </c>
      <c r="D26" s="25" t="s">
        <v>175</v>
      </c>
      <c r="E26" s="99" t="s">
        <v>176</v>
      </c>
      <c r="F26" s="26" t="s">
        <v>209</v>
      </c>
      <c r="G26" s="17" t="s">
        <v>18</v>
      </c>
    </row>
    <row r="27" spans="1:7" x14ac:dyDescent="0.3">
      <c r="A27" s="16" t="s">
        <v>31</v>
      </c>
      <c r="B27" s="101">
        <v>4153</v>
      </c>
      <c r="C27" s="11" t="s">
        <v>173</v>
      </c>
      <c r="D27" s="102" t="s">
        <v>210</v>
      </c>
      <c r="E27" s="103" t="s">
        <v>191</v>
      </c>
      <c r="F27" s="104" t="s">
        <v>211</v>
      </c>
      <c r="G27" s="17" t="s">
        <v>18</v>
      </c>
    </row>
    <row r="28" spans="1:7" x14ac:dyDescent="0.3">
      <c r="A28" s="16" t="s">
        <v>32</v>
      </c>
      <c r="B28" s="101">
        <v>131</v>
      </c>
      <c r="C28" s="11" t="s">
        <v>173</v>
      </c>
      <c r="D28" s="102" t="s">
        <v>212</v>
      </c>
      <c r="E28" s="103" t="s">
        <v>191</v>
      </c>
      <c r="F28" s="104" t="s">
        <v>213</v>
      </c>
      <c r="G28" s="17" t="s">
        <v>18</v>
      </c>
    </row>
    <row r="29" spans="1:7" x14ac:dyDescent="0.3">
      <c r="A29" s="16" t="s">
        <v>33</v>
      </c>
      <c r="B29" s="101">
        <v>1366</v>
      </c>
      <c r="C29" s="11" t="s">
        <v>173</v>
      </c>
      <c r="D29" s="102" t="s">
        <v>214</v>
      </c>
      <c r="E29" s="103" t="s">
        <v>191</v>
      </c>
      <c r="F29" s="104" t="s">
        <v>215</v>
      </c>
      <c r="G29" s="17" t="s">
        <v>18</v>
      </c>
    </row>
    <row r="30" spans="1:7" x14ac:dyDescent="0.3">
      <c r="A30" s="16" t="s">
        <v>34</v>
      </c>
      <c r="B30" s="101">
        <v>54</v>
      </c>
      <c r="C30" s="11" t="s">
        <v>173</v>
      </c>
      <c r="D30" s="102" t="s">
        <v>216</v>
      </c>
      <c r="E30" s="103" t="s">
        <v>191</v>
      </c>
      <c r="F30" s="104" t="s">
        <v>217</v>
      </c>
      <c r="G30" s="17" t="s">
        <v>18</v>
      </c>
    </row>
    <row r="31" spans="1:7" x14ac:dyDescent="0.3">
      <c r="A31" s="16" t="s">
        <v>35</v>
      </c>
      <c r="B31" s="101">
        <v>223</v>
      </c>
      <c r="C31" s="11" t="s">
        <v>173</v>
      </c>
      <c r="D31" s="102" t="s">
        <v>218</v>
      </c>
      <c r="E31" s="103" t="s">
        <v>191</v>
      </c>
      <c r="F31" s="104" t="s">
        <v>219</v>
      </c>
      <c r="G31" s="17" t="s">
        <v>18</v>
      </c>
    </row>
    <row r="32" spans="1:7" x14ac:dyDescent="0.3">
      <c r="A32" s="42"/>
      <c r="B32" s="105"/>
      <c r="C32" s="31"/>
      <c r="D32" s="1"/>
      <c r="E32" s="106"/>
      <c r="F32" s="107"/>
      <c r="G32" s="21"/>
    </row>
    <row r="33" spans="1:7" x14ac:dyDescent="0.3">
      <c r="A33" s="42"/>
      <c r="B33" s="105"/>
      <c r="C33" s="31"/>
      <c r="D33" s="1"/>
      <c r="E33" s="106"/>
      <c r="F33" s="107"/>
      <c r="G33" s="21"/>
    </row>
    <row r="34" spans="1:7" x14ac:dyDescent="0.3">
      <c r="A34" s="42"/>
      <c r="B34" s="105"/>
      <c r="C34" s="31"/>
      <c r="D34" s="1"/>
      <c r="E34" s="106"/>
      <c r="F34" s="107"/>
      <c r="G34" s="21"/>
    </row>
    <row r="35" spans="1:7" x14ac:dyDescent="0.3">
      <c r="A35" s="42"/>
      <c r="B35" s="105"/>
      <c r="C35" s="31"/>
      <c r="D35" s="1"/>
      <c r="E35" s="106"/>
      <c r="F35" s="107"/>
      <c r="G35" s="21"/>
    </row>
    <row r="36" spans="1:7" x14ac:dyDescent="0.3">
      <c r="A36" s="42"/>
      <c r="B36" s="105"/>
      <c r="C36" s="31"/>
      <c r="D36" s="1"/>
      <c r="E36" s="106"/>
      <c r="F36" s="107"/>
      <c r="G36" s="21"/>
    </row>
    <row r="37" spans="1:7" x14ac:dyDescent="0.3">
      <c r="A37" s="18"/>
      <c r="B37" s="87"/>
      <c r="C37" s="1"/>
      <c r="D37" s="1"/>
      <c r="E37" s="19"/>
      <c r="F37" s="58"/>
      <c r="G37" s="21"/>
    </row>
    <row r="38" spans="1:7" ht="23.25" customHeight="1" thickBot="1" x14ac:dyDescent="0.35">
      <c r="A38" s="108" t="s">
        <v>9</v>
      </c>
      <c r="B38" s="108"/>
      <c r="C38" s="108"/>
      <c r="D38" s="108"/>
      <c r="E38" s="108"/>
    </row>
    <row r="39" spans="1:7" ht="45.75" customHeight="1" thickBot="1" x14ac:dyDescent="0.35">
      <c r="A39" s="8" t="s">
        <v>11</v>
      </c>
      <c r="B39" s="85" t="s">
        <v>7</v>
      </c>
      <c r="C39" s="45" t="s">
        <v>1</v>
      </c>
      <c r="D39" s="46" t="s">
        <v>2</v>
      </c>
      <c r="E39" s="47" t="s">
        <v>3</v>
      </c>
      <c r="F39" s="59" t="s">
        <v>10</v>
      </c>
      <c r="G39" s="48" t="s">
        <v>18</v>
      </c>
    </row>
    <row r="40" spans="1:7" ht="27.6" x14ac:dyDescent="0.3">
      <c r="A40" s="16" t="s">
        <v>12</v>
      </c>
      <c r="B40" s="88">
        <v>7864.4</v>
      </c>
      <c r="C40" s="11" t="s">
        <v>64</v>
      </c>
      <c r="D40" s="10" t="s">
        <v>65</v>
      </c>
      <c r="E40" s="28">
        <v>43922</v>
      </c>
      <c r="F40" s="60" t="s">
        <v>72</v>
      </c>
      <c r="G40" s="17" t="s">
        <v>18</v>
      </c>
    </row>
    <row r="41" spans="1:7" x14ac:dyDescent="0.3">
      <c r="A41" s="16" t="s">
        <v>13</v>
      </c>
      <c r="B41" s="89">
        <v>0.01</v>
      </c>
      <c r="C41" s="11" t="s">
        <v>18</v>
      </c>
      <c r="D41" s="11" t="s">
        <v>101</v>
      </c>
      <c r="E41" s="28" t="s">
        <v>151</v>
      </c>
      <c r="F41" s="61" t="s">
        <v>150</v>
      </c>
      <c r="G41" s="17" t="s">
        <v>18</v>
      </c>
    </row>
    <row r="42" spans="1:7" x14ac:dyDescent="0.3">
      <c r="A42" s="16" t="s">
        <v>14</v>
      </c>
      <c r="B42" s="89">
        <v>-0.01</v>
      </c>
      <c r="C42" s="11" t="s">
        <v>18</v>
      </c>
      <c r="D42" s="11" t="s">
        <v>101</v>
      </c>
      <c r="E42" s="28" t="s">
        <v>151</v>
      </c>
      <c r="F42" s="61" t="s">
        <v>66</v>
      </c>
      <c r="G42" s="17" t="s">
        <v>18</v>
      </c>
    </row>
    <row r="43" spans="1:7" x14ac:dyDescent="0.3">
      <c r="A43" s="16" t="s">
        <v>15</v>
      </c>
      <c r="B43" s="89">
        <v>3288.69</v>
      </c>
      <c r="C43" s="11" t="s">
        <v>67</v>
      </c>
      <c r="D43" s="7" t="s">
        <v>68</v>
      </c>
      <c r="E43" s="28">
        <v>43928</v>
      </c>
      <c r="F43" s="61" t="s">
        <v>69</v>
      </c>
      <c r="G43" s="17" t="s">
        <v>18</v>
      </c>
    </row>
    <row r="44" spans="1:7" x14ac:dyDescent="0.3">
      <c r="A44" s="16" t="s">
        <v>16</v>
      </c>
      <c r="B44" s="89">
        <v>303672.23</v>
      </c>
      <c r="C44" s="11" t="s">
        <v>70</v>
      </c>
      <c r="D44" s="7" t="s">
        <v>71</v>
      </c>
      <c r="E44" s="28">
        <v>43928</v>
      </c>
      <c r="F44" s="61" t="s">
        <v>72</v>
      </c>
      <c r="G44" s="17" t="s">
        <v>18</v>
      </c>
    </row>
    <row r="45" spans="1:7" x14ac:dyDescent="0.3">
      <c r="A45" s="16" t="s">
        <v>17</v>
      </c>
      <c r="B45" s="89">
        <v>210392</v>
      </c>
      <c r="C45" s="11" t="s">
        <v>73</v>
      </c>
      <c r="D45" s="7" t="s">
        <v>74</v>
      </c>
      <c r="E45" s="28">
        <v>43928</v>
      </c>
      <c r="F45" s="61" t="s">
        <v>72</v>
      </c>
      <c r="G45" s="17" t="s">
        <v>18</v>
      </c>
    </row>
    <row r="46" spans="1:7" x14ac:dyDescent="0.3">
      <c r="A46" s="16" t="s">
        <v>19</v>
      </c>
      <c r="B46" s="89">
        <v>211915.2</v>
      </c>
      <c r="C46" s="11" t="s">
        <v>75</v>
      </c>
      <c r="D46" s="7" t="s">
        <v>76</v>
      </c>
      <c r="E46" s="28">
        <v>43928</v>
      </c>
      <c r="F46" s="61" t="s">
        <v>72</v>
      </c>
      <c r="G46" s="17" t="s">
        <v>18</v>
      </c>
    </row>
    <row r="47" spans="1:7" x14ac:dyDescent="0.3">
      <c r="A47" s="16" t="s">
        <v>20</v>
      </c>
      <c r="B47" s="89">
        <v>1307.68</v>
      </c>
      <c r="C47" s="11" t="s">
        <v>18</v>
      </c>
      <c r="D47" s="7" t="s">
        <v>78</v>
      </c>
      <c r="E47" s="28">
        <v>43930</v>
      </c>
      <c r="F47" s="61" t="s">
        <v>149</v>
      </c>
      <c r="G47" s="17" t="s">
        <v>18</v>
      </c>
    </row>
    <row r="48" spans="1:7" x14ac:dyDescent="0.3">
      <c r="A48" s="16" t="s">
        <v>21</v>
      </c>
      <c r="B48" s="89">
        <v>288.89999999999998</v>
      </c>
      <c r="C48" s="11" t="s">
        <v>80</v>
      </c>
      <c r="D48" s="7" t="s">
        <v>81</v>
      </c>
      <c r="E48" s="28">
        <v>43931</v>
      </c>
      <c r="F48" s="61" t="s">
        <v>82</v>
      </c>
      <c r="G48" s="17" t="s">
        <v>18</v>
      </c>
    </row>
    <row r="49" spans="1:7" x14ac:dyDescent="0.3">
      <c r="A49" s="16" t="s">
        <v>22</v>
      </c>
      <c r="B49" s="68">
        <v>8646.61</v>
      </c>
      <c r="C49" s="11" t="s">
        <v>80</v>
      </c>
      <c r="D49" s="7" t="s">
        <v>81</v>
      </c>
      <c r="E49" s="28">
        <v>43931</v>
      </c>
      <c r="F49" s="60" t="s">
        <v>82</v>
      </c>
      <c r="G49" s="17" t="s">
        <v>18</v>
      </c>
    </row>
    <row r="50" spans="1:7" ht="27.6" x14ac:dyDescent="0.3">
      <c r="A50" s="16" t="s">
        <v>23</v>
      </c>
      <c r="B50" s="68">
        <v>6423.77</v>
      </c>
      <c r="C50" s="11" t="s">
        <v>67</v>
      </c>
      <c r="D50" s="51" t="s">
        <v>84</v>
      </c>
      <c r="E50" s="28">
        <v>43931</v>
      </c>
      <c r="F50" s="56" t="s">
        <v>69</v>
      </c>
      <c r="G50" s="17" t="s">
        <v>18</v>
      </c>
    </row>
    <row r="51" spans="1:7" ht="18" customHeight="1" x14ac:dyDescent="0.3">
      <c r="A51" s="16" t="s">
        <v>24</v>
      </c>
      <c r="B51" s="68">
        <v>26.23</v>
      </c>
      <c r="C51" s="11" t="s">
        <v>67</v>
      </c>
      <c r="D51" s="51" t="s">
        <v>83</v>
      </c>
      <c r="E51" s="28">
        <v>43931</v>
      </c>
      <c r="F51" s="56" t="s">
        <v>69</v>
      </c>
      <c r="G51" s="17" t="s">
        <v>18</v>
      </c>
    </row>
    <row r="52" spans="1:7" x14ac:dyDescent="0.3">
      <c r="A52" s="16" t="s">
        <v>25</v>
      </c>
      <c r="B52" s="68">
        <v>873739.75</v>
      </c>
      <c r="C52" s="11" t="s">
        <v>85</v>
      </c>
      <c r="D52" s="11" t="s">
        <v>87</v>
      </c>
      <c r="E52" s="28">
        <v>43931</v>
      </c>
      <c r="F52" s="56" t="s">
        <v>72</v>
      </c>
      <c r="G52" s="17" t="s">
        <v>18</v>
      </c>
    </row>
    <row r="53" spans="1:7" x14ac:dyDescent="0.3">
      <c r="A53" s="16" t="s">
        <v>26</v>
      </c>
      <c r="B53" s="68">
        <v>164961.9</v>
      </c>
      <c r="C53" s="11" t="s">
        <v>85</v>
      </c>
      <c r="D53" s="11" t="s">
        <v>88</v>
      </c>
      <c r="E53" s="28">
        <v>43931</v>
      </c>
      <c r="F53" s="56" t="s">
        <v>72</v>
      </c>
      <c r="G53" s="17" t="s">
        <v>18</v>
      </c>
    </row>
    <row r="54" spans="1:7" x14ac:dyDescent="0.3">
      <c r="A54" s="16" t="s">
        <v>27</v>
      </c>
      <c r="B54" s="68">
        <v>22264.12</v>
      </c>
      <c r="C54" s="11" t="s">
        <v>86</v>
      </c>
      <c r="D54" s="11" t="s">
        <v>89</v>
      </c>
      <c r="E54" s="28">
        <v>43931</v>
      </c>
      <c r="F54" s="56" t="s">
        <v>72</v>
      </c>
      <c r="G54" s="17" t="s">
        <v>18</v>
      </c>
    </row>
    <row r="55" spans="1:7" x14ac:dyDescent="0.3">
      <c r="A55" s="16" t="s">
        <v>28</v>
      </c>
      <c r="B55" s="68">
        <v>1023.4</v>
      </c>
      <c r="C55" s="11" t="s">
        <v>90</v>
      </c>
      <c r="D55" s="11" t="s">
        <v>91</v>
      </c>
      <c r="E55" s="28">
        <v>43931</v>
      </c>
      <c r="F55" s="56" t="s">
        <v>92</v>
      </c>
      <c r="G55" s="17" t="s">
        <v>18</v>
      </c>
    </row>
    <row r="56" spans="1:7" x14ac:dyDescent="0.3">
      <c r="A56" s="16" t="s">
        <v>29</v>
      </c>
      <c r="B56" s="68">
        <v>28917</v>
      </c>
      <c r="C56" s="11" t="s">
        <v>93</v>
      </c>
      <c r="D56" s="11" t="s">
        <v>94</v>
      </c>
      <c r="E56" s="28">
        <v>43931</v>
      </c>
      <c r="F56" s="56" t="s">
        <v>95</v>
      </c>
      <c r="G56" s="17" t="s">
        <v>18</v>
      </c>
    </row>
    <row r="57" spans="1:7" x14ac:dyDescent="0.3">
      <c r="A57" s="16" t="s">
        <v>30</v>
      </c>
      <c r="B57" s="68">
        <v>21888.86</v>
      </c>
      <c r="C57" s="11" t="s">
        <v>93</v>
      </c>
      <c r="D57" s="11" t="s">
        <v>94</v>
      </c>
      <c r="E57" s="28">
        <v>43931</v>
      </c>
      <c r="F57" s="56" t="s">
        <v>95</v>
      </c>
      <c r="G57" s="17" t="s">
        <v>18</v>
      </c>
    </row>
    <row r="58" spans="1:7" x14ac:dyDescent="0.3">
      <c r="A58" s="16" t="s">
        <v>31</v>
      </c>
      <c r="B58" s="68">
        <v>24035</v>
      </c>
      <c r="C58" s="11" t="s">
        <v>96</v>
      </c>
      <c r="D58" s="11" t="s">
        <v>97</v>
      </c>
      <c r="E58" s="28">
        <v>43931</v>
      </c>
      <c r="F58" s="56" t="s">
        <v>99</v>
      </c>
      <c r="G58" s="17" t="s">
        <v>18</v>
      </c>
    </row>
    <row r="59" spans="1:7" x14ac:dyDescent="0.3">
      <c r="A59" s="16" t="s">
        <v>32</v>
      </c>
      <c r="B59" s="68">
        <v>1045</v>
      </c>
      <c r="C59" s="11" t="s">
        <v>96</v>
      </c>
      <c r="D59" s="11" t="s">
        <v>98</v>
      </c>
      <c r="E59" s="28">
        <v>43931</v>
      </c>
      <c r="F59" s="56" t="s">
        <v>99</v>
      </c>
      <c r="G59" s="17" t="s">
        <v>18</v>
      </c>
    </row>
    <row r="60" spans="1:7" x14ac:dyDescent="0.3">
      <c r="A60" s="16" t="s">
        <v>33</v>
      </c>
      <c r="B60" s="68">
        <v>-0.01</v>
      </c>
      <c r="C60" s="11" t="s">
        <v>100</v>
      </c>
      <c r="D60" s="11" t="s">
        <v>101</v>
      </c>
      <c r="E60" s="28">
        <v>43934</v>
      </c>
      <c r="F60" s="56" t="s">
        <v>66</v>
      </c>
      <c r="G60" s="17" t="s">
        <v>18</v>
      </c>
    </row>
    <row r="61" spans="1:7" x14ac:dyDescent="0.3">
      <c r="A61" s="16" t="s">
        <v>34</v>
      </c>
      <c r="B61" s="68">
        <v>0.01</v>
      </c>
      <c r="C61" s="11" t="s">
        <v>100</v>
      </c>
      <c r="D61" s="11" t="s">
        <v>101</v>
      </c>
      <c r="E61" s="28">
        <v>43934</v>
      </c>
      <c r="F61" s="56" t="s">
        <v>66</v>
      </c>
      <c r="G61" s="17" t="s">
        <v>18</v>
      </c>
    </row>
    <row r="62" spans="1:7" x14ac:dyDescent="0.3">
      <c r="A62" s="16" t="s">
        <v>35</v>
      </c>
      <c r="B62" s="68">
        <v>3600</v>
      </c>
      <c r="C62" s="11" t="s">
        <v>18</v>
      </c>
      <c r="D62" s="11" t="s">
        <v>102</v>
      </c>
      <c r="E62" s="28">
        <v>43936</v>
      </c>
      <c r="F62" s="56" t="s">
        <v>69</v>
      </c>
      <c r="G62" s="17" t="s">
        <v>18</v>
      </c>
    </row>
    <row r="63" spans="1:7" s="73" customFormat="1" x14ac:dyDescent="0.3">
      <c r="A63" s="16" t="s">
        <v>36</v>
      </c>
      <c r="B63" s="68">
        <v>1328307.46</v>
      </c>
      <c r="C63" s="69" t="s">
        <v>152</v>
      </c>
      <c r="D63" s="69" t="s">
        <v>153</v>
      </c>
      <c r="E63" s="70">
        <v>43936</v>
      </c>
      <c r="F63" s="71" t="s">
        <v>72</v>
      </c>
      <c r="G63" s="72" t="s">
        <v>18</v>
      </c>
    </row>
    <row r="64" spans="1:7" x14ac:dyDescent="0.3">
      <c r="A64" s="16" t="s">
        <v>37</v>
      </c>
      <c r="B64" s="68">
        <v>1514.29</v>
      </c>
      <c r="C64" s="11" t="s">
        <v>103</v>
      </c>
      <c r="D64" s="11" t="s">
        <v>104</v>
      </c>
      <c r="E64" s="28">
        <v>43936</v>
      </c>
      <c r="F64" s="56" t="s">
        <v>79</v>
      </c>
      <c r="G64" s="17" t="s">
        <v>18</v>
      </c>
    </row>
    <row r="65" spans="1:7" x14ac:dyDescent="0.3">
      <c r="A65" s="16" t="s">
        <v>38</v>
      </c>
      <c r="B65" s="68">
        <v>1544.97</v>
      </c>
      <c r="C65" s="11" t="s">
        <v>103</v>
      </c>
      <c r="D65" s="11" t="s">
        <v>104</v>
      </c>
      <c r="E65" s="28">
        <v>43936</v>
      </c>
      <c r="F65" s="56" t="s">
        <v>79</v>
      </c>
      <c r="G65" s="17" t="s">
        <v>18</v>
      </c>
    </row>
    <row r="66" spans="1:7" x14ac:dyDescent="0.3">
      <c r="A66" s="16" t="s">
        <v>39</v>
      </c>
      <c r="B66" s="68">
        <v>8000.37</v>
      </c>
      <c r="C66" s="11" t="s">
        <v>105</v>
      </c>
      <c r="D66" s="11" t="s">
        <v>107</v>
      </c>
      <c r="E66" s="28">
        <v>43936</v>
      </c>
      <c r="F66" s="56" t="s">
        <v>99</v>
      </c>
      <c r="G66" s="17" t="s">
        <v>18</v>
      </c>
    </row>
    <row r="67" spans="1:7" x14ac:dyDescent="0.3">
      <c r="A67" s="16" t="s">
        <v>40</v>
      </c>
      <c r="B67" s="68">
        <v>21420</v>
      </c>
      <c r="C67" s="11" t="s">
        <v>106</v>
      </c>
      <c r="D67" s="11" t="s">
        <v>108</v>
      </c>
      <c r="E67" s="28">
        <v>43936</v>
      </c>
      <c r="F67" s="56" t="s">
        <v>99</v>
      </c>
      <c r="G67" s="17" t="s">
        <v>18</v>
      </c>
    </row>
    <row r="68" spans="1:7" x14ac:dyDescent="0.3">
      <c r="A68" s="16" t="s">
        <v>41</v>
      </c>
      <c r="B68" s="68">
        <v>77.03</v>
      </c>
      <c r="C68" s="11" t="s">
        <v>18</v>
      </c>
      <c r="D68" s="11" t="s">
        <v>109</v>
      </c>
      <c r="E68" s="28">
        <v>43936</v>
      </c>
      <c r="F68" s="56" t="s">
        <v>77</v>
      </c>
      <c r="G68" s="17" t="s">
        <v>18</v>
      </c>
    </row>
    <row r="69" spans="1:7" x14ac:dyDescent="0.3">
      <c r="A69" s="16" t="s">
        <v>42</v>
      </c>
      <c r="B69" s="68">
        <v>300</v>
      </c>
      <c r="C69" s="11" t="s">
        <v>113</v>
      </c>
      <c r="D69" s="11" t="s">
        <v>114</v>
      </c>
      <c r="E69" s="28">
        <v>43943</v>
      </c>
      <c r="F69" s="56" t="s">
        <v>66</v>
      </c>
      <c r="G69" s="17" t="s">
        <v>18</v>
      </c>
    </row>
    <row r="70" spans="1:7" x14ac:dyDescent="0.3">
      <c r="A70" s="16" t="s">
        <v>43</v>
      </c>
      <c r="B70" s="68">
        <v>65.010000000000005</v>
      </c>
      <c r="C70" s="11" t="s">
        <v>115</v>
      </c>
      <c r="D70" s="11" t="s">
        <v>116</v>
      </c>
      <c r="E70" s="28">
        <v>43943</v>
      </c>
      <c r="F70" s="56" t="s">
        <v>66</v>
      </c>
      <c r="G70" s="17" t="s">
        <v>18</v>
      </c>
    </row>
    <row r="71" spans="1:7" x14ac:dyDescent="0.3">
      <c r="A71" s="16" t="s">
        <v>44</v>
      </c>
      <c r="B71" s="68">
        <v>940197.27</v>
      </c>
      <c r="C71" s="11" t="s">
        <v>117</v>
      </c>
      <c r="D71" s="11" t="s">
        <v>118</v>
      </c>
      <c r="E71" s="28">
        <v>43943</v>
      </c>
      <c r="F71" s="56" t="s">
        <v>72</v>
      </c>
      <c r="G71" s="17" t="s">
        <v>18</v>
      </c>
    </row>
    <row r="72" spans="1:7" x14ac:dyDescent="0.3">
      <c r="A72" s="16" t="s">
        <v>51</v>
      </c>
      <c r="B72" s="68">
        <v>168106.19</v>
      </c>
      <c r="C72" s="11" t="s">
        <v>119</v>
      </c>
      <c r="D72" s="11" t="s">
        <v>135</v>
      </c>
      <c r="E72" s="28">
        <v>43943</v>
      </c>
      <c r="F72" s="56" t="s">
        <v>72</v>
      </c>
      <c r="G72" s="17" t="s">
        <v>18</v>
      </c>
    </row>
    <row r="73" spans="1:7" x14ac:dyDescent="0.3">
      <c r="A73" s="16" t="s">
        <v>56</v>
      </c>
      <c r="B73" s="68">
        <v>385608.6</v>
      </c>
      <c r="C73" s="11" t="s">
        <v>120</v>
      </c>
      <c r="D73" s="11" t="s">
        <v>135</v>
      </c>
      <c r="E73" s="28">
        <v>43943</v>
      </c>
      <c r="F73" s="56" t="s">
        <v>72</v>
      </c>
      <c r="G73" s="17" t="s">
        <v>18</v>
      </c>
    </row>
    <row r="74" spans="1:7" ht="20.25" customHeight="1" x14ac:dyDescent="0.3">
      <c r="A74" s="16" t="s">
        <v>45</v>
      </c>
      <c r="B74" s="68">
        <v>350394.57</v>
      </c>
      <c r="C74" s="51" t="s">
        <v>121</v>
      </c>
      <c r="D74" s="11" t="s">
        <v>118</v>
      </c>
      <c r="E74" s="28">
        <v>43943</v>
      </c>
      <c r="F74" s="56" t="s">
        <v>72</v>
      </c>
      <c r="G74" s="17" t="s">
        <v>18</v>
      </c>
    </row>
    <row r="75" spans="1:7" x14ac:dyDescent="0.3">
      <c r="A75" s="16" t="s">
        <v>52</v>
      </c>
      <c r="B75" s="90">
        <v>864078.93</v>
      </c>
      <c r="C75" s="11" t="s">
        <v>120</v>
      </c>
      <c r="D75" s="11" t="s">
        <v>136</v>
      </c>
      <c r="E75" s="28">
        <v>43943</v>
      </c>
      <c r="F75" s="56" t="s">
        <v>72</v>
      </c>
      <c r="G75" s="17" t="s">
        <v>18</v>
      </c>
    </row>
    <row r="76" spans="1:7" x14ac:dyDescent="0.3">
      <c r="A76" s="16" t="s">
        <v>47</v>
      </c>
      <c r="B76" s="68">
        <v>871109.5</v>
      </c>
      <c r="C76" s="11" t="s">
        <v>120</v>
      </c>
      <c r="D76" s="11" t="s">
        <v>137</v>
      </c>
      <c r="E76" s="28">
        <v>43943</v>
      </c>
      <c r="F76" s="56" t="s">
        <v>72</v>
      </c>
      <c r="G76" s="17" t="s">
        <v>18</v>
      </c>
    </row>
    <row r="77" spans="1:7" x14ac:dyDescent="0.3">
      <c r="A77" s="16" t="s">
        <v>48</v>
      </c>
      <c r="B77" s="68">
        <v>142255.19</v>
      </c>
      <c r="C77" s="11" t="s">
        <v>122</v>
      </c>
      <c r="D77" s="11" t="s">
        <v>123</v>
      </c>
      <c r="E77" s="28">
        <v>43943</v>
      </c>
      <c r="F77" s="56" t="s">
        <v>92</v>
      </c>
      <c r="G77" s="17" t="s">
        <v>18</v>
      </c>
    </row>
    <row r="78" spans="1:7" x14ac:dyDescent="0.3">
      <c r="A78" s="16" t="s">
        <v>49</v>
      </c>
      <c r="B78" s="68">
        <v>18087.05</v>
      </c>
      <c r="C78" s="11" t="s">
        <v>124</v>
      </c>
      <c r="D78" s="11" t="s">
        <v>125</v>
      </c>
      <c r="E78" s="28">
        <v>43943</v>
      </c>
      <c r="F78" s="56" t="s">
        <v>92</v>
      </c>
      <c r="G78" s="17" t="s">
        <v>18</v>
      </c>
    </row>
    <row r="79" spans="1:7" x14ac:dyDescent="0.3">
      <c r="A79" s="16" t="s">
        <v>50</v>
      </c>
      <c r="B79" s="68">
        <v>4084.08</v>
      </c>
      <c r="C79" s="11" t="s">
        <v>126</v>
      </c>
      <c r="D79" s="3" t="s">
        <v>128</v>
      </c>
      <c r="E79" s="28">
        <v>43943</v>
      </c>
      <c r="F79" s="56" t="s">
        <v>95</v>
      </c>
      <c r="G79" s="17" t="s">
        <v>18</v>
      </c>
    </row>
    <row r="80" spans="1:7" x14ac:dyDescent="0.3">
      <c r="A80" s="16" t="s">
        <v>57</v>
      </c>
      <c r="B80" s="68">
        <v>4109.6400000000003</v>
      </c>
      <c r="C80" s="11" t="s">
        <v>127</v>
      </c>
      <c r="D80" s="11" t="s">
        <v>131</v>
      </c>
      <c r="E80" s="28">
        <v>43943</v>
      </c>
      <c r="F80" s="56" t="s">
        <v>95</v>
      </c>
      <c r="G80" s="17" t="s">
        <v>18</v>
      </c>
    </row>
    <row r="81" spans="1:7" x14ac:dyDescent="0.3">
      <c r="A81" s="16" t="s">
        <v>58</v>
      </c>
      <c r="B81" s="68">
        <v>83.3</v>
      </c>
      <c r="C81" s="11" t="s">
        <v>130</v>
      </c>
      <c r="D81" s="11" t="s">
        <v>129</v>
      </c>
      <c r="E81" s="28">
        <v>43943</v>
      </c>
      <c r="F81" s="56" t="s">
        <v>95</v>
      </c>
      <c r="G81" s="17" t="s">
        <v>18</v>
      </c>
    </row>
    <row r="82" spans="1:7" x14ac:dyDescent="0.3">
      <c r="A82" s="16" t="s">
        <v>59</v>
      </c>
      <c r="B82" s="68">
        <v>86.99</v>
      </c>
      <c r="C82" s="27" t="s">
        <v>132</v>
      </c>
      <c r="D82" s="11" t="s">
        <v>134</v>
      </c>
      <c r="E82" s="28">
        <v>43943</v>
      </c>
      <c r="F82" s="56" t="s">
        <v>133</v>
      </c>
      <c r="G82" s="17" t="s">
        <v>18</v>
      </c>
    </row>
    <row r="83" spans="1:7" x14ac:dyDescent="0.3">
      <c r="A83" s="16" t="s">
        <v>60</v>
      </c>
      <c r="B83" s="91">
        <v>286</v>
      </c>
      <c r="C83" s="27" t="s">
        <v>138</v>
      </c>
      <c r="D83" s="11" t="s">
        <v>139</v>
      </c>
      <c r="E83" s="28" t="s">
        <v>140</v>
      </c>
      <c r="F83" s="56" t="s">
        <v>69</v>
      </c>
      <c r="G83" s="17" t="s">
        <v>18</v>
      </c>
    </row>
    <row r="84" spans="1:7" x14ac:dyDescent="0.3">
      <c r="A84" s="16" t="s">
        <v>61</v>
      </c>
      <c r="B84" s="91">
        <v>4504.6000000000004</v>
      </c>
      <c r="C84" s="11" t="s">
        <v>141</v>
      </c>
      <c r="D84" s="11" t="s">
        <v>142</v>
      </c>
      <c r="E84" s="28" t="s">
        <v>140</v>
      </c>
      <c r="F84" s="56" t="s">
        <v>72</v>
      </c>
      <c r="G84" s="17" t="s">
        <v>18</v>
      </c>
    </row>
    <row r="85" spans="1:7" x14ac:dyDescent="0.3">
      <c r="A85" s="16" t="s">
        <v>220</v>
      </c>
      <c r="B85" s="91">
        <v>10710</v>
      </c>
      <c r="C85" s="11" t="s">
        <v>143</v>
      </c>
      <c r="D85" s="11" t="s">
        <v>144</v>
      </c>
      <c r="E85" s="28" t="s">
        <v>140</v>
      </c>
      <c r="F85" s="56" t="s">
        <v>72</v>
      </c>
      <c r="G85" s="17" t="s">
        <v>18</v>
      </c>
    </row>
    <row r="86" spans="1:7" x14ac:dyDescent="0.3">
      <c r="A86" s="16" t="s">
        <v>221</v>
      </c>
      <c r="B86" s="91">
        <v>32.950000000000003</v>
      </c>
      <c r="C86" s="11" t="s">
        <v>145</v>
      </c>
      <c r="D86" s="11" t="s">
        <v>147</v>
      </c>
      <c r="E86" s="28" t="s">
        <v>140</v>
      </c>
      <c r="F86" s="56" t="s">
        <v>92</v>
      </c>
      <c r="G86" s="17" t="s">
        <v>18</v>
      </c>
    </row>
    <row r="87" spans="1:7" x14ac:dyDescent="0.3">
      <c r="A87" s="16" t="s">
        <v>222</v>
      </c>
      <c r="B87" s="91">
        <v>35.99</v>
      </c>
      <c r="C87" s="11" t="s">
        <v>146</v>
      </c>
      <c r="D87" s="11" t="s">
        <v>148</v>
      </c>
      <c r="E87" s="28" t="s">
        <v>140</v>
      </c>
      <c r="F87" s="56" t="s">
        <v>92</v>
      </c>
      <c r="G87" s="17" t="s">
        <v>18</v>
      </c>
    </row>
    <row r="88" spans="1:7" x14ac:dyDescent="0.3">
      <c r="A88" s="42"/>
      <c r="B88" s="86"/>
      <c r="C88" s="43"/>
      <c r="D88" s="43"/>
      <c r="E88" s="21"/>
      <c r="F88" s="57"/>
      <c r="G88" s="21"/>
    </row>
    <row r="89" spans="1:7" ht="15" thickBot="1" x14ac:dyDescent="0.35">
      <c r="A89" s="108" t="s">
        <v>62</v>
      </c>
      <c r="B89" s="108"/>
      <c r="C89" s="108"/>
      <c r="D89" s="108"/>
      <c r="E89" s="108"/>
    </row>
    <row r="90" spans="1:7" ht="27.6" x14ac:dyDescent="0.3">
      <c r="A90" s="8" t="s">
        <v>11</v>
      </c>
      <c r="B90" s="85" t="s">
        <v>7</v>
      </c>
      <c r="C90" s="45" t="s">
        <v>1</v>
      </c>
      <c r="D90" s="46" t="s">
        <v>2</v>
      </c>
      <c r="E90" s="47" t="s">
        <v>3</v>
      </c>
      <c r="F90" s="59" t="s">
        <v>10</v>
      </c>
      <c r="G90" s="48" t="s">
        <v>18</v>
      </c>
    </row>
    <row r="91" spans="1:7" x14ac:dyDescent="0.3">
      <c r="A91" s="16" t="s">
        <v>12</v>
      </c>
      <c r="B91" s="90">
        <v>25790</v>
      </c>
      <c r="C91" s="25" t="s">
        <v>110</v>
      </c>
      <c r="D91" s="25" t="s">
        <v>111</v>
      </c>
      <c r="E91" s="52">
        <v>43936</v>
      </c>
      <c r="F91" s="55" t="s">
        <v>112</v>
      </c>
      <c r="G91" s="17" t="s">
        <v>18</v>
      </c>
    </row>
    <row r="92" spans="1:7" x14ac:dyDescent="0.3">
      <c r="A92" s="42"/>
      <c r="B92" s="86"/>
      <c r="C92" s="43"/>
      <c r="D92" s="43"/>
      <c r="E92" s="21"/>
      <c r="F92" s="57"/>
      <c r="G92" s="21"/>
    </row>
    <row r="93" spans="1:7" ht="5.25" customHeight="1" x14ac:dyDescent="0.3">
      <c r="A93" s="18"/>
      <c r="B93" s="92"/>
      <c r="C93" s="31"/>
      <c r="D93" s="31"/>
      <c r="E93" s="32"/>
      <c r="F93" s="62"/>
      <c r="G93" s="21"/>
    </row>
    <row r="94" spans="1:7" x14ac:dyDescent="0.3">
      <c r="A94" s="18"/>
      <c r="B94" s="92"/>
      <c r="C94" s="31"/>
      <c r="D94" s="31"/>
      <c r="E94" s="32"/>
      <c r="F94" s="62"/>
      <c r="G94" s="21"/>
    </row>
    <row r="95" spans="1:7" ht="16.5" customHeight="1" thickBot="1" x14ac:dyDescent="0.35">
      <c r="A95" s="108" t="s">
        <v>55</v>
      </c>
      <c r="B95" s="108"/>
      <c r="C95" s="108"/>
      <c r="D95" s="108"/>
      <c r="E95" s="108"/>
    </row>
    <row r="96" spans="1:7" ht="28.2" thickBot="1" x14ac:dyDescent="0.35">
      <c r="A96" s="4" t="s">
        <v>11</v>
      </c>
      <c r="B96" s="93" t="s">
        <v>7</v>
      </c>
      <c r="C96" s="34" t="s">
        <v>1</v>
      </c>
      <c r="D96" s="35" t="s">
        <v>2</v>
      </c>
      <c r="E96" s="36" t="s">
        <v>3</v>
      </c>
      <c r="F96" s="63" t="s">
        <v>10</v>
      </c>
      <c r="G96" s="37" t="s">
        <v>18</v>
      </c>
    </row>
    <row r="97" spans="1:7" x14ac:dyDescent="0.3">
      <c r="A97" s="23" t="s">
        <v>12</v>
      </c>
      <c r="B97" s="94"/>
      <c r="C97" s="38"/>
      <c r="D97" s="44"/>
      <c r="E97" s="39"/>
      <c r="F97" s="64"/>
      <c r="G97" s="17"/>
    </row>
    <row r="106" spans="1:7" x14ac:dyDescent="0.3">
      <c r="E106" s="3"/>
      <c r="F106" s="65"/>
      <c r="G106" s="49"/>
    </row>
    <row r="107" spans="1:7" x14ac:dyDescent="0.3">
      <c r="E107" s="3"/>
      <c r="G107" s="50"/>
    </row>
    <row r="108" spans="1:7" x14ac:dyDescent="0.3">
      <c r="E108" s="3"/>
      <c r="G108" s="50"/>
    </row>
    <row r="109" spans="1:7" x14ac:dyDescent="0.3">
      <c r="E109" s="3"/>
      <c r="G109" s="50"/>
    </row>
    <row r="110" spans="1:7" x14ac:dyDescent="0.3">
      <c r="E110" s="3"/>
      <c r="G110" s="50"/>
    </row>
    <row r="111" spans="1:7" x14ac:dyDescent="0.3">
      <c r="E111" s="3"/>
      <c r="F111" s="66"/>
      <c r="G111" s="50"/>
    </row>
    <row r="112" spans="1:7" x14ac:dyDescent="0.3">
      <c r="E112" s="3"/>
      <c r="F112" s="66"/>
      <c r="G112" s="50"/>
    </row>
    <row r="113" spans="5:7" x14ac:dyDescent="0.3">
      <c r="E113" s="3"/>
      <c r="F113" s="66"/>
      <c r="G113" s="50"/>
    </row>
    <row r="114" spans="5:7" x14ac:dyDescent="0.3">
      <c r="E114" s="3"/>
      <c r="F114" s="66"/>
      <c r="G114" s="50"/>
    </row>
    <row r="115" spans="5:7" x14ac:dyDescent="0.3">
      <c r="E115" s="3"/>
      <c r="F115" s="66"/>
      <c r="G115" s="50"/>
    </row>
    <row r="116" spans="5:7" x14ac:dyDescent="0.3">
      <c r="E116" s="3"/>
      <c r="F116" s="66"/>
      <c r="G116" s="50"/>
    </row>
    <row r="117" spans="5:7" x14ac:dyDescent="0.3">
      <c r="E117" s="3"/>
      <c r="F117" s="66"/>
      <c r="G117" s="50"/>
    </row>
    <row r="118" spans="5:7" x14ac:dyDescent="0.3">
      <c r="E118" s="3"/>
      <c r="F118" s="66"/>
      <c r="G118" s="50"/>
    </row>
    <row r="119" spans="5:7" x14ac:dyDescent="0.3">
      <c r="E119" s="3"/>
      <c r="F119" s="66"/>
      <c r="G119" s="50"/>
    </row>
    <row r="120" spans="5:7" x14ac:dyDescent="0.3">
      <c r="E120" s="3"/>
      <c r="F120" s="66"/>
      <c r="G120" s="50"/>
    </row>
    <row r="121" spans="5:7" x14ac:dyDescent="0.3">
      <c r="E121" s="3"/>
      <c r="F121" s="66"/>
      <c r="G121" s="50"/>
    </row>
    <row r="122" spans="5:7" x14ac:dyDescent="0.3">
      <c r="E122" s="3"/>
      <c r="F122" s="66"/>
      <c r="G122" s="50"/>
    </row>
    <row r="123" spans="5:7" x14ac:dyDescent="0.3">
      <c r="E123" s="3"/>
      <c r="G123" s="41"/>
    </row>
    <row r="124" spans="5:7" x14ac:dyDescent="0.3">
      <c r="E124" s="3"/>
      <c r="G124" s="41"/>
    </row>
    <row r="125" spans="5:7" x14ac:dyDescent="0.3">
      <c r="E125" s="3"/>
      <c r="G125" s="40"/>
    </row>
    <row r="126" spans="5:7" x14ac:dyDescent="0.3">
      <c r="E126" s="3"/>
    </row>
    <row r="127" spans="5:7" x14ac:dyDescent="0.3">
      <c r="E127" s="3"/>
    </row>
    <row r="128" spans="5:7" x14ac:dyDescent="0.3">
      <c r="E128" s="3"/>
    </row>
    <row r="129" spans="5:7" x14ac:dyDescent="0.3">
      <c r="E129" s="3"/>
    </row>
    <row r="130" spans="5:7" x14ac:dyDescent="0.3">
      <c r="E130" s="3"/>
    </row>
    <row r="131" spans="5:7" x14ac:dyDescent="0.3">
      <c r="E131" s="3"/>
    </row>
    <row r="132" spans="5:7" x14ac:dyDescent="0.3">
      <c r="E132" s="3"/>
    </row>
    <row r="133" spans="5:7" x14ac:dyDescent="0.3">
      <c r="E133" s="3"/>
    </row>
    <row r="134" spans="5:7" x14ac:dyDescent="0.3">
      <c r="E134" s="3"/>
      <c r="F134" s="67"/>
      <c r="G134" s="3"/>
    </row>
    <row r="135" spans="5:7" x14ac:dyDescent="0.3">
      <c r="E135" s="3"/>
      <c r="F135" s="67"/>
      <c r="G135" s="3"/>
    </row>
    <row r="136" spans="5:7" x14ac:dyDescent="0.3">
      <c r="E136" s="3"/>
      <c r="F136" s="67"/>
      <c r="G136" s="3"/>
    </row>
    <row r="137" spans="5:7" x14ac:dyDescent="0.3">
      <c r="E137" s="3"/>
      <c r="F137" s="67"/>
      <c r="G137" s="3"/>
    </row>
    <row r="138" spans="5:7" x14ac:dyDescent="0.3">
      <c r="E138" s="3"/>
      <c r="F138" s="67"/>
      <c r="G138" s="3"/>
    </row>
    <row r="139" spans="5:7" x14ac:dyDescent="0.3">
      <c r="E139" s="3"/>
      <c r="F139" s="67"/>
      <c r="G139" s="3"/>
    </row>
    <row r="140" spans="5:7" x14ac:dyDescent="0.3">
      <c r="E140" s="3"/>
      <c r="F140" s="67"/>
      <c r="G140" s="3"/>
    </row>
    <row r="141" spans="5:7" x14ac:dyDescent="0.3">
      <c r="E141" s="3"/>
      <c r="F141" s="67"/>
      <c r="G141" s="3"/>
    </row>
    <row r="142" spans="5:7" x14ac:dyDescent="0.3">
      <c r="E142" s="3"/>
      <c r="F142" s="67"/>
      <c r="G142" s="3"/>
    </row>
    <row r="143" spans="5:7" x14ac:dyDescent="0.3">
      <c r="E143" s="3"/>
      <c r="F143" s="67"/>
      <c r="G143" s="3"/>
    </row>
    <row r="144" spans="5:7" x14ac:dyDescent="0.3">
      <c r="E144" s="3"/>
      <c r="F144" s="67"/>
      <c r="G144" s="3"/>
    </row>
    <row r="145" spans="5:7" x14ac:dyDescent="0.3">
      <c r="E145" s="3"/>
      <c r="F145" s="67"/>
      <c r="G145" s="3"/>
    </row>
    <row r="146" spans="5:7" x14ac:dyDescent="0.3">
      <c r="E146" s="3"/>
      <c r="F146" s="67"/>
      <c r="G146" s="3"/>
    </row>
    <row r="147" spans="5:7" x14ac:dyDescent="0.3">
      <c r="E147" s="3"/>
      <c r="F147" s="67"/>
      <c r="G147" s="3"/>
    </row>
    <row r="148" spans="5:7" x14ac:dyDescent="0.3">
      <c r="E148" s="3"/>
      <c r="F148" s="67"/>
      <c r="G148" s="3"/>
    </row>
    <row r="149" spans="5:7" x14ac:dyDescent="0.3">
      <c r="E149" s="3"/>
      <c r="F149" s="67"/>
      <c r="G149" s="3"/>
    </row>
    <row r="150" spans="5:7" x14ac:dyDescent="0.3">
      <c r="E150" s="3"/>
      <c r="F150" s="67"/>
      <c r="G150" s="3"/>
    </row>
    <row r="151" spans="5:7" x14ac:dyDescent="0.3">
      <c r="E151" s="3"/>
      <c r="F151" s="67"/>
      <c r="G151" s="3"/>
    </row>
    <row r="152" spans="5:7" x14ac:dyDescent="0.3">
      <c r="E152" s="3"/>
      <c r="F152" s="67"/>
      <c r="G152" s="3"/>
    </row>
    <row r="153" spans="5:7" x14ac:dyDescent="0.3">
      <c r="E153" s="3"/>
      <c r="F153" s="67"/>
      <c r="G153" s="3"/>
    </row>
    <row r="154" spans="5:7" x14ac:dyDescent="0.3">
      <c r="E154" s="3"/>
      <c r="F154" s="67"/>
      <c r="G154" s="3"/>
    </row>
    <row r="155" spans="5:7" x14ac:dyDescent="0.3">
      <c r="E155" s="3"/>
      <c r="F155" s="67"/>
      <c r="G155" s="3"/>
    </row>
    <row r="156" spans="5:7" x14ac:dyDescent="0.3">
      <c r="E156" s="3"/>
      <c r="F156" s="67"/>
      <c r="G156" s="3"/>
    </row>
  </sheetData>
  <autoFilter ref="A39:G87"/>
  <dataConsolidate/>
  <mergeCells count="8">
    <mergeCell ref="A95:E95"/>
    <mergeCell ref="A38:E38"/>
    <mergeCell ref="A2:E2"/>
    <mergeCell ref="A4:E4"/>
    <mergeCell ref="A5:E5"/>
    <mergeCell ref="A6:E6"/>
    <mergeCell ref="A7:E7"/>
    <mergeCell ref="A89:E89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2" workbookViewId="0">
      <selection activeCell="C18" sqref="C18"/>
    </sheetView>
  </sheetViews>
  <sheetFormatPr defaultColWidth="9.109375" defaultRowHeight="14.4" x14ac:dyDescent="0.3"/>
  <cols>
    <col min="1" max="1" width="8" style="3" customWidth="1"/>
    <col min="2" max="2" width="12.5546875" style="3" customWidth="1"/>
    <col min="3" max="3" width="37.88671875" style="3" customWidth="1"/>
    <col min="4" max="4" width="47.5546875" style="3" customWidth="1"/>
    <col min="5" max="5" width="14.6640625" style="1" customWidth="1"/>
    <col min="6" max="6" width="9.88671875" style="1" bestFit="1" customWidth="1"/>
    <col min="7" max="7" width="14.5546875" style="1" customWidth="1"/>
    <col min="8" max="16384" width="9.109375" style="3"/>
  </cols>
  <sheetData>
    <row r="1" spans="1:7" hidden="1" x14ac:dyDescent="0.3">
      <c r="A1" s="3" t="s">
        <v>0</v>
      </c>
      <c r="B1" s="3">
        <v>8079001.0499999998</v>
      </c>
      <c r="E1" s="1" t="s">
        <v>5</v>
      </c>
    </row>
    <row r="2" spans="1:7" ht="15.6" x14ac:dyDescent="0.3">
      <c r="A2" s="109" t="s">
        <v>46</v>
      </c>
      <c r="B2" s="109"/>
      <c r="C2" s="109"/>
      <c r="D2" s="109"/>
      <c r="E2" s="109"/>
    </row>
    <row r="3" spans="1:7" x14ac:dyDescent="0.3">
      <c r="G3" s="13"/>
    </row>
    <row r="4" spans="1:7" ht="15.75" customHeight="1" x14ac:dyDescent="0.3">
      <c r="A4" s="110" t="s">
        <v>4</v>
      </c>
      <c r="B4" s="110"/>
      <c r="C4" s="110"/>
      <c r="D4" s="110"/>
      <c r="E4" s="110"/>
    </row>
    <row r="5" spans="1:7" ht="15.75" customHeight="1" x14ac:dyDescent="0.3">
      <c r="A5" s="110" t="s">
        <v>189</v>
      </c>
      <c r="B5" s="110"/>
      <c r="C5" s="110"/>
      <c r="D5" s="110"/>
      <c r="E5" s="110"/>
      <c r="G5" s="13"/>
    </row>
    <row r="6" spans="1:7" x14ac:dyDescent="0.3">
      <c r="A6" s="111" t="s">
        <v>54</v>
      </c>
      <c r="B6" s="111"/>
      <c r="C6" s="111"/>
      <c r="D6" s="111"/>
      <c r="E6" s="111"/>
    </row>
    <row r="7" spans="1:7" ht="9.75" customHeight="1" thickBot="1" x14ac:dyDescent="0.35">
      <c r="A7" s="108" t="s">
        <v>8</v>
      </c>
      <c r="B7" s="108"/>
      <c r="C7" s="108"/>
      <c r="D7" s="108"/>
      <c r="E7" s="108"/>
    </row>
    <row r="8" spans="1:7" ht="41.4" x14ac:dyDescent="0.3">
      <c r="A8" s="8" t="s">
        <v>11</v>
      </c>
      <c r="B8" s="8" t="s">
        <v>6</v>
      </c>
      <c r="C8" s="14" t="s">
        <v>1</v>
      </c>
      <c r="D8" s="14" t="s">
        <v>2</v>
      </c>
      <c r="E8" s="15" t="s">
        <v>3</v>
      </c>
      <c r="F8" s="9" t="s">
        <v>10</v>
      </c>
      <c r="G8" s="14" t="s">
        <v>18</v>
      </c>
    </row>
    <row r="9" spans="1:7" x14ac:dyDescent="0.3">
      <c r="A9" s="16" t="s">
        <v>12</v>
      </c>
      <c r="B9" s="24">
        <f>309.75+1213.35+2164.95+1178.85+1913.4+207.3+182.85+174.9+314.1+1143.45</f>
        <v>8802.9</v>
      </c>
      <c r="C9" s="74" t="s">
        <v>173</v>
      </c>
      <c r="D9" s="75" t="s">
        <v>174</v>
      </c>
      <c r="E9" s="76" t="s">
        <v>176</v>
      </c>
      <c r="F9" s="26" t="s">
        <v>165</v>
      </c>
      <c r="G9" s="77" t="s">
        <v>18</v>
      </c>
    </row>
    <row r="10" spans="1:7" x14ac:dyDescent="0.3">
      <c r="A10" s="16" t="s">
        <v>13</v>
      </c>
      <c r="B10" s="24">
        <f>1504.65+3763.35+978.45+338.55</f>
        <v>6585</v>
      </c>
      <c r="C10" s="74" t="s">
        <v>173</v>
      </c>
      <c r="D10" s="25" t="s">
        <v>175</v>
      </c>
      <c r="E10" s="76" t="s">
        <v>176</v>
      </c>
      <c r="F10" s="78" t="s">
        <v>165</v>
      </c>
      <c r="G10" s="79" t="s">
        <v>18</v>
      </c>
    </row>
    <row r="11" spans="1:7" x14ac:dyDescent="0.3">
      <c r="A11" s="16" t="s">
        <v>14</v>
      </c>
      <c r="B11" s="24">
        <f>6875.65+12268.05+1036.15+1779.9+6479.55+1755.25+991.1+1174.7+6680.15+10842.6</f>
        <v>49883.1</v>
      </c>
      <c r="C11" s="74" t="s">
        <v>173</v>
      </c>
      <c r="D11" s="25" t="s">
        <v>174</v>
      </c>
      <c r="E11" s="76" t="s">
        <v>176</v>
      </c>
      <c r="F11" s="78" t="s">
        <v>166</v>
      </c>
      <c r="G11" s="79" t="s">
        <v>18</v>
      </c>
    </row>
    <row r="12" spans="1:7" ht="15" thickBot="1" x14ac:dyDescent="0.35">
      <c r="A12" s="16" t="s">
        <v>15</v>
      </c>
      <c r="B12" s="24">
        <f>5544.55+8526.35+1918.45+21325.65</f>
        <v>37315</v>
      </c>
      <c r="C12" s="80" t="s">
        <v>173</v>
      </c>
      <c r="D12" s="81" t="s">
        <v>175</v>
      </c>
      <c r="E12" s="76" t="s">
        <v>176</v>
      </c>
      <c r="F12" s="82" t="s">
        <v>166</v>
      </c>
      <c r="G12" s="83" t="s">
        <v>18</v>
      </c>
    </row>
    <row r="13" spans="1:7" ht="9.75" customHeight="1" x14ac:dyDescent="0.3">
      <c r="A13" s="18"/>
      <c r="B13" s="13"/>
      <c r="C13" s="1"/>
      <c r="D13" s="1"/>
      <c r="E13" s="19"/>
      <c r="F13" s="20"/>
      <c r="G13" s="21"/>
    </row>
    <row r="14" spans="1:7" ht="14.25" customHeight="1" thickBot="1" x14ac:dyDescent="0.35">
      <c r="A14" s="108" t="s">
        <v>9</v>
      </c>
      <c r="B14" s="108"/>
      <c r="C14" s="108"/>
      <c r="D14" s="108"/>
      <c r="E14" s="108"/>
    </row>
    <row r="15" spans="1:7" ht="42" thickBot="1" x14ac:dyDescent="0.35">
      <c r="A15" s="4" t="s">
        <v>11</v>
      </c>
      <c r="B15" s="4" t="s">
        <v>7</v>
      </c>
      <c r="C15" s="4" t="s">
        <v>1</v>
      </c>
      <c r="D15" s="4" t="s">
        <v>2</v>
      </c>
      <c r="E15" s="4" t="s">
        <v>3</v>
      </c>
      <c r="F15" s="2" t="s">
        <v>10</v>
      </c>
      <c r="G15" s="22" t="s">
        <v>18</v>
      </c>
    </row>
    <row r="16" spans="1:7" x14ac:dyDescent="0.3">
      <c r="A16" s="23" t="s">
        <v>12</v>
      </c>
      <c r="B16" s="5">
        <v>28012.23</v>
      </c>
      <c r="C16" s="11" t="s">
        <v>154</v>
      </c>
      <c r="D16" s="10" t="s">
        <v>159</v>
      </c>
      <c r="E16" s="33" t="s">
        <v>164</v>
      </c>
      <c r="F16" s="29" t="s">
        <v>165</v>
      </c>
      <c r="G16" s="17" t="s">
        <v>18</v>
      </c>
    </row>
    <row r="17" spans="1:7" x14ac:dyDescent="0.3">
      <c r="A17" s="23" t="s">
        <v>13</v>
      </c>
      <c r="B17" s="6">
        <v>68087.06</v>
      </c>
      <c r="C17" s="11" t="s">
        <v>155</v>
      </c>
      <c r="D17" s="7" t="s">
        <v>160</v>
      </c>
      <c r="E17" s="28" t="s">
        <v>164</v>
      </c>
      <c r="F17" s="29" t="s">
        <v>165</v>
      </c>
      <c r="G17" s="17" t="s">
        <v>18</v>
      </c>
    </row>
    <row r="18" spans="1:7" x14ac:dyDescent="0.3">
      <c r="A18" s="23" t="s">
        <v>14</v>
      </c>
      <c r="B18" s="6">
        <v>34175.93</v>
      </c>
      <c r="C18" s="11" t="s">
        <v>156</v>
      </c>
      <c r="D18" s="7" t="s">
        <v>161</v>
      </c>
      <c r="E18" s="28" t="s">
        <v>164</v>
      </c>
      <c r="F18" s="29" t="s">
        <v>165</v>
      </c>
      <c r="G18" s="17" t="s">
        <v>18</v>
      </c>
    </row>
    <row r="19" spans="1:7" x14ac:dyDescent="0.3">
      <c r="A19" s="23" t="s">
        <v>15</v>
      </c>
      <c r="B19" s="6">
        <v>65220.26</v>
      </c>
      <c r="C19" s="11" t="s">
        <v>157</v>
      </c>
      <c r="D19" s="7" t="s">
        <v>162</v>
      </c>
      <c r="E19" s="28" t="s">
        <v>164</v>
      </c>
      <c r="F19" s="29" t="s">
        <v>165</v>
      </c>
      <c r="G19" s="17" t="s">
        <v>18</v>
      </c>
    </row>
    <row r="20" spans="1:7" ht="15" thickBot="1" x14ac:dyDescent="0.35">
      <c r="A20" s="23" t="s">
        <v>16</v>
      </c>
      <c r="B20" s="6">
        <v>43390.01</v>
      </c>
      <c r="C20" s="11" t="s">
        <v>158</v>
      </c>
      <c r="D20" s="7" t="s">
        <v>163</v>
      </c>
      <c r="E20" s="28" t="s">
        <v>164</v>
      </c>
      <c r="F20" s="29" t="s">
        <v>165</v>
      </c>
      <c r="G20" s="17" t="s">
        <v>18</v>
      </c>
    </row>
    <row r="21" spans="1:7" x14ac:dyDescent="0.3">
      <c r="A21" s="23" t="s">
        <v>17</v>
      </c>
      <c r="B21" s="6">
        <v>158735.98000000001</v>
      </c>
      <c r="C21" s="11" t="s">
        <v>154</v>
      </c>
      <c r="D21" s="10" t="s">
        <v>159</v>
      </c>
      <c r="E21" s="33" t="s">
        <v>164</v>
      </c>
      <c r="F21" s="29" t="s">
        <v>166</v>
      </c>
      <c r="G21" s="17" t="s">
        <v>18</v>
      </c>
    </row>
    <row r="22" spans="1:7" x14ac:dyDescent="0.3">
      <c r="A22" s="23" t="s">
        <v>19</v>
      </c>
      <c r="B22" s="6">
        <v>385826.66</v>
      </c>
      <c r="C22" s="11" t="s">
        <v>155</v>
      </c>
      <c r="D22" s="7" t="s">
        <v>160</v>
      </c>
      <c r="E22" s="28" t="s">
        <v>164</v>
      </c>
      <c r="F22" s="29" t="s">
        <v>166</v>
      </c>
      <c r="G22" s="17" t="s">
        <v>18</v>
      </c>
    </row>
    <row r="23" spans="1:7" x14ac:dyDescent="0.3">
      <c r="A23" s="23" t="s">
        <v>20</v>
      </c>
      <c r="B23" s="27">
        <v>193663.61</v>
      </c>
      <c r="C23" s="11" t="s">
        <v>156</v>
      </c>
      <c r="D23" s="7" t="s">
        <v>161</v>
      </c>
      <c r="E23" s="28" t="s">
        <v>164</v>
      </c>
      <c r="F23" s="29" t="s">
        <v>166</v>
      </c>
      <c r="G23" s="17" t="s">
        <v>18</v>
      </c>
    </row>
    <row r="24" spans="1:7" x14ac:dyDescent="0.3">
      <c r="A24" s="23" t="s">
        <v>21</v>
      </c>
      <c r="B24" s="27">
        <v>369581.46</v>
      </c>
      <c r="C24" s="11" t="s">
        <v>157</v>
      </c>
      <c r="D24" s="7" t="s">
        <v>162</v>
      </c>
      <c r="E24" s="28" t="s">
        <v>164</v>
      </c>
      <c r="F24" s="29" t="s">
        <v>166</v>
      </c>
      <c r="G24" s="17" t="s">
        <v>18</v>
      </c>
    </row>
    <row r="25" spans="1:7" x14ac:dyDescent="0.3">
      <c r="A25" s="23" t="s">
        <v>22</v>
      </c>
      <c r="B25" s="27">
        <v>245876.74</v>
      </c>
      <c r="C25" s="11" t="s">
        <v>158</v>
      </c>
      <c r="D25" s="7" t="s">
        <v>163</v>
      </c>
      <c r="E25" s="28" t="s">
        <v>164</v>
      </c>
      <c r="F25" s="29" t="s">
        <v>166</v>
      </c>
      <c r="G25" s="17" t="s">
        <v>18</v>
      </c>
    </row>
    <row r="26" spans="1:7" x14ac:dyDescent="0.3">
      <c r="A26" s="23" t="s">
        <v>23</v>
      </c>
      <c r="B26" s="27">
        <v>12407.98</v>
      </c>
      <c r="C26" s="11" t="s">
        <v>158</v>
      </c>
      <c r="D26" s="11" t="s">
        <v>168</v>
      </c>
      <c r="E26" s="28" t="s">
        <v>172</v>
      </c>
      <c r="F26" s="17" t="s">
        <v>165</v>
      </c>
      <c r="G26" s="17" t="s">
        <v>18</v>
      </c>
    </row>
    <row r="27" spans="1:7" x14ac:dyDescent="0.3">
      <c r="A27" s="23" t="s">
        <v>24</v>
      </c>
      <c r="B27" s="27">
        <v>13594.9</v>
      </c>
      <c r="C27" s="11" t="s">
        <v>167</v>
      </c>
      <c r="D27" s="11" t="s">
        <v>169</v>
      </c>
      <c r="E27" s="28" t="s">
        <v>172</v>
      </c>
      <c r="F27" s="17" t="s">
        <v>165</v>
      </c>
      <c r="G27" s="17" t="s">
        <v>18</v>
      </c>
    </row>
    <row r="28" spans="1:7" x14ac:dyDescent="0.3">
      <c r="A28" s="23" t="s">
        <v>25</v>
      </c>
      <c r="B28" s="27">
        <v>34941.379999999997</v>
      </c>
      <c r="C28" s="11" t="s">
        <v>167</v>
      </c>
      <c r="D28" s="11" t="s">
        <v>170</v>
      </c>
      <c r="E28" s="28" t="s">
        <v>172</v>
      </c>
      <c r="F28" s="17" t="s">
        <v>165</v>
      </c>
      <c r="G28" s="17" t="s">
        <v>18</v>
      </c>
    </row>
    <row r="29" spans="1:7" x14ac:dyDescent="0.3">
      <c r="A29" s="23" t="s">
        <v>26</v>
      </c>
      <c r="B29" s="27">
        <v>56361.38</v>
      </c>
      <c r="C29" s="11" t="s">
        <v>167</v>
      </c>
      <c r="D29" s="11" t="s">
        <v>171</v>
      </c>
      <c r="E29" s="28" t="s">
        <v>172</v>
      </c>
      <c r="F29" s="17" t="s">
        <v>165</v>
      </c>
      <c r="G29" s="17" t="s">
        <v>18</v>
      </c>
    </row>
    <row r="30" spans="1:7" x14ac:dyDescent="0.3">
      <c r="A30" s="23" t="s">
        <v>27</v>
      </c>
      <c r="B30" s="27">
        <v>77037.759999999995</v>
      </c>
      <c r="C30" s="11" t="s">
        <v>167</v>
      </c>
      <c r="D30" s="11" t="s">
        <v>169</v>
      </c>
      <c r="E30" s="28" t="s">
        <v>172</v>
      </c>
      <c r="F30" s="17" t="s">
        <v>166</v>
      </c>
      <c r="G30" s="17" t="s">
        <v>18</v>
      </c>
    </row>
    <row r="31" spans="1:7" x14ac:dyDescent="0.3">
      <c r="A31" s="23" t="s">
        <v>28</v>
      </c>
      <c r="B31" s="27">
        <v>198001.12</v>
      </c>
      <c r="C31" s="11" t="s">
        <v>167</v>
      </c>
      <c r="D31" s="11" t="s">
        <v>170</v>
      </c>
      <c r="E31" s="28" t="s">
        <v>172</v>
      </c>
      <c r="F31" s="17" t="s">
        <v>166</v>
      </c>
      <c r="G31" s="17" t="s">
        <v>18</v>
      </c>
    </row>
    <row r="32" spans="1:7" x14ac:dyDescent="0.3">
      <c r="A32" s="23" t="s">
        <v>29</v>
      </c>
      <c r="B32" s="27">
        <v>319381.12</v>
      </c>
      <c r="C32" s="11" t="s">
        <v>167</v>
      </c>
      <c r="D32" s="11" t="s">
        <v>171</v>
      </c>
      <c r="E32" s="28" t="s">
        <v>172</v>
      </c>
      <c r="F32" s="17" t="s">
        <v>166</v>
      </c>
      <c r="G32" s="17" t="s">
        <v>18</v>
      </c>
    </row>
    <row r="33" spans="1:7" x14ac:dyDescent="0.3">
      <c r="A33" s="23" t="s">
        <v>30</v>
      </c>
      <c r="B33" s="27">
        <v>70311.899999999994</v>
      </c>
      <c r="C33" s="11" t="s">
        <v>158</v>
      </c>
      <c r="D33" s="11" t="s">
        <v>168</v>
      </c>
      <c r="E33" s="28" t="s">
        <v>172</v>
      </c>
      <c r="F33" s="72" t="s">
        <v>166</v>
      </c>
      <c r="G33" s="17" t="s">
        <v>18</v>
      </c>
    </row>
    <row r="34" spans="1:7" x14ac:dyDescent="0.3">
      <c r="A34" s="23" t="s">
        <v>31</v>
      </c>
      <c r="B34" s="27">
        <v>30984.46</v>
      </c>
      <c r="C34" s="11" t="s">
        <v>177</v>
      </c>
      <c r="D34" s="11" t="s">
        <v>178</v>
      </c>
      <c r="E34" s="28" t="s">
        <v>181</v>
      </c>
      <c r="F34" s="17" t="s">
        <v>165</v>
      </c>
      <c r="G34" s="17" t="s">
        <v>18</v>
      </c>
    </row>
    <row r="35" spans="1:7" x14ac:dyDescent="0.3">
      <c r="A35" s="23" t="s">
        <v>32</v>
      </c>
      <c r="B35" s="27">
        <v>18994.63</v>
      </c>
      <c r="C35" s="11" t="s">
        <v>158</v>
      </c>
      <c r="D35" s="11" t="s">
        <v>179</v>
      </c>
      <c r="E35" s="28" t="s">
        <v>181</v>
      </c>
      <c r="F35" s="17" t="s">
        <v>165</v>
      </c>
      <c r="G35" s="17" t="s">
        <v>18</v>
      </c>
    </row>
    <row r="36" spans="1:7" x14ac:dyDescent="0.3">
      <c r="A36" s="23" t="s">
        <v>33</v>
      </c>
      <c r="B36" s="27">
        <v>7377.62</v>
      </c>
      <c r="C36" s="11" t="s">
        <v>177</v>
      </c>
      <c r="D36" s="11" t="s">
        <v>180</v>
      </c>
      <c r="E36" s="28" t="s">
        <v>181</v>
      </c>
      <c r="F36" s="17" t="s">
        <v>165</v>
      </c>
      <c r="G36" s="17" t="s">
        <v>18</v>
      </c>
    </row>
    <row r="37" spans="1:7" x14ac:dyDescent="0.3">
      <c r="A37" s="23" t="s">
        <v>34</v>
      </c>
      <c r="B37" s="27">
        <v>175589.92</v>
      </c>
      <c r="C37" s="11" t="s">
        <v>177</v>
      </c>
      <c r="D37" s="11" t="s">
        <v>178</v>
      </c>
      <c r="E37" s="28" t="s">
        <v>181</v>
      </c>
      <c r="F37" s="17" t="s">
        <v>166</v>
      </c>
      <c r="G37" s="17" t="s">
        <v>18</v>
      </c>
    </row>
    <row r="38" spans="1:7" x14ac:dyDescent="0.3">
      <c r="A38" s="23" t="s">
        <v>35</v>
      </c>
      <c r="B38" s="27">
        <v>107636.25</v>
      </c>
      <c r="C38" s="11" t="s">
        <v>158</v>
      </c>
      <c r="D38" s="11" t="s">
        <v>179</v>
      </c>
      <c r="E38" s="28" t="s">
        <v>181</v>
      </c>
      <c r="F38" s="17" t="s">
        <v>166</v>
      </c>
      <c r="G38" s="17" t="s">
        <v>18</v>
      </c>
    </row>
    <row r="39" spans="1:7" x14ac:dyDescent="0.3">
      <c r="A39" s="23" t="s">
        <v>36</v>
      </c>
      <c r="B39" s="27">
        <v>41806.51</v>
      </c>
      <c r="C39" s="11" t="s">
        <v>177</v>
      </c>
      <c r="D39" s="11" t="s">
        <v>180</v>
      </c>
      <c r="E39" s="28" t="s">
        <v>181</v>
      </c>
      <c r="F39" s="17" t="s">
        <v>166</v>
      </c>
      <c r="G39" s="17" t="s">
        <v>18</v>
      </c>
    </row>
    <row r="40" spans="1:7" x14ac:dyDescent="0.3">
      <c r="A40" s="23" t="s">
        <v>37</v>
      </c>
      <c r="B40" s="27">
        <v>15594.39</v>
      </c>
      <c r="C40" s="27" t="s">
        <v>182</v>
      </c>
      <c r="D40" s="11" t="s">
        <v>183</v>
      </c>
      <c r="E40" s="28" t="s">
        <v>184</v>
      </c>
      <c r="F40" s="17" t="s">
        <v>165</v>
      </c>
      <c r="G40" s="17" t="s">
        <v>18</v>
      </c>
    </row>
    <row r="41" spans="1:7" x14ac:dyDescent="0.3">
      <c r="A41" s="23" t="s">
        <v>38</v>
      </c>
      <c r="B41" s="27">
        <v>88368.18</v>
      </c>
      <c r="C41" s="11" t="s">
        <v>182</v>
      </c>
      <c r="D41" s="11" t="s">
        <v>183</v>
      </c>
      <c r="E41" s="28" t="s">
        <v>184</v>
      </c>
      <c r="F41" s="17" t="s">
        <v>166</v>
      </c>
      <c r="G41" s="17" t="s">
        <v>18</v>
      </c>
    </row>
    <row r="42" spans="1:7" x14ac:dyDescent="0.3">
      <c r="A42" s="23" t="s">
        <v>39</v>
      </c>
      <c r="B42" s="27">
        <v>2</v>
      </c>
      <c r="C42" s="11" t="s">
        <v>177</v>
      </c>
      <c r="D42" s="11" t="s">
        <v>178</v>
      </c>
      <c r="E42" s="28" t="s">
        <v>185</v>
      </c>
      <c r="F42" s="17" t="s">
        <v>165</v>
      </c>
      <c r="G42" s="17" t="s">
        <v>18</v>
      </c>
    </row>
    <row r="43" spans="1:7" x14ac:dyDescent="0.3">
      <c r="A43" s="23" t="s">
        <v>40</v>
      </c>
      <c r="B43" s="27">
        <v>33908.82</v>
      </c>
      <c r="C43" s="11" t="s">
        <v>186</v>
      </c>
      <c r="D43" s="11" t="s">
        <v>187</v>
      </c>
      <c r="E43" s="28" t="s">
        <v>140</v>
      </c>
      <c r="F43" s="17" t="s">
        <v>165</v>
      </c>
      <c r="G43" s="17" t="s">
        <v>18</v>
      </c>
    </row>
    <row r="44" spans="1:7" x14ac:dyDescent="0.3">
      <c r="A44" s="23" t="s">
        <v>41</v>
      </c>
      <c r="B44" s="27">
        <v>13518.86</v>
      </c>
      <c r="C44" s="11" t="s">
        <v>186</v>
      </c>
      <c r="D44" s="11" t="s">
        <v>188</v>
      </c>
      <c r="E44" s="28" t="s">
        <v>140</v>
      </c>
      <c r="F44" s="17" t="s">
        <v>165</v>
      </c>
      <c r="G44" s="17" t="s">
        <v>18</v>
      </c>
    </row>
    <row r="45" spans="1:7" x14ac:dyDescent="0.3">
      <c r="A45" s="23" t="s">
        <v>42</v>
      </c>
      <c r="B45" s="27">
        <v>192150.01</v>
      </c>
      <c r="C45" s="11" t="s">
        <v>186</v>
      </c>
      <c r="D45" s="11" t="s">
        <v>187</v>
      </c>
      <c r="E45" s="28" t="s">
        <v>140</v>
      </c>
      <c r="F45" s="17" t="s">
        <v>166</v>
      </c>
      <c r="G45" s="17" t="s">
        <v>18</v>
      </c>
    </row>
    <row r="46" spans="1:7" x14ac:dyDescent="0.3">
      <c r="A46" s="23" t="s">
        <v>43</v>
      </c>
      <c r="B46" s="27">
        <v>76606.86</v>
      </c>
      <c r="C46" s="11" t="s">
        <v>186</v>
      </c>
      <c r="D46" s="11" t="s">
        <v>188</v>
      </c>
      <c r="E46" s="28" t="s">
        <v>140</v>
      </c>
      <c r="F46" s="17" t="s">
        <v>166</v>
      </c>
      <c r="G46" s="17" t="s">
        <v>18</v>
      </c>
    </row>
    <row r="47" spans="1:7" x14ac:dyDescent="0.3">
      <c r="A47" s="18"/>
      <c r="B47" s="30"/>
      <c r="C47" s="31"/>
      <c r="D47" s="31"/>
      <c r="E47" s="32"/>
      <c r="F47" s="21"/>
      <c r="G47" s="21"/>
    </row>
    <row r="49" spans="2:6" x14ac:dyDescent="0.3">
      <c r="F49" s="13"/>
    </row>
    <row r="51" spans="2:6" x14ac:dyDescent="0.3">
      <c r="B51" s="84"/>
      <c r="C51" s="84"/>
      <c r="E51" s="13"/>
    </row>
    <row r="52" spans="2:6" x14ac:dyDescent="0.3">
      <c r="B52" s="84"/>
      <c r="C52" s="84"/>
      <c r="D52" s="12"/>
    </row>
  </sheetData>
  <autoFilter ref="A15:G46"/>
  <mergeCells count="6">
    <mergeCell ref="A14:E14"/>
    <mergeCell ref="A2:E2"/>
    <mergeCell ref="A4:E4"/>
    <mergeCell ref="A5:E5"/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VP AC + VP PC</vt:lpstr>
      <vt:lpstr>SV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ZAVOI</dc:creator>
  <cp:lastModifiedBy>Lucian</cp:lastModifiedBy>
  <cp:lastPrinted>2020-05-07T09:10:26Z</cp:lastPrinted>
  <dcterms:created xsi:type="dcterms:W3CDTF">2016-09-08T13:11:52Z</dcterms:created>
  <dcterms:modified xsi:type="dcterms:W3CDTF">2020-05-08T09:03:57Z</dcterms:modified>
</cp:coreProperties>
</file>