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.12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'14.12'!$A$1:$F$1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'14.12'!$1:$1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6" i="2"/>
  <c r="E5" i="2"/>
  <c r="E3" i="2"/>
  <c r="E2" i="2"/>
</calcChain>
</file>

<file path=xl/sharedStrings.xml><?xml version="1.0" encoding="utf-8"?>
<sst xmlns="http://schemas.openxmlformats.org/spreadsheetml/2006/main" count="63" uniqueCount="44">
  <si>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</si>
  <si>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</si>
  <si>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</si>
  <si>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</si>
  <si>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</si>
  <si>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</si>
  <si>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</si>
  <si>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</si>
  <si>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</si>
  <si>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</si>
  <si>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</si>
  <si>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</si>
  <si>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</si>
  <si>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Norma de hrana</t>
  </si>
  <si>
    <t>Cam</t>
  </si>
  <si>
    <t>Sume aferente persoanelor cu handicap neincadrate</t>
  </si>
  <si>
    <t>Finantare nationala por 15%</t>
  </si>
  <si>
    <t>Finantare externa nerambursabila por 85%</t>
  </si>
  <si>
    <t>Tik Communication Srl</t>
  </si>
  <si>
    <t>Achizitie televizor 214 cm</t>
  </si>
  <si>
    <t>Dante International Sa</t>
  </si>
  <si>
    <t>Achizitie televizor 163 cm</t>
  </si>
  <si>
    <t>Posta Romana Sa</t>
  </si>
  <si>
    <t>Taxe postale</t>
  </si>
  <si>
    <t>Komora Engineering Srl</t>
  </si>
  <si>
    <t>Servicii inregistrare sistematica uat daicoviciu por 15</t>
  </si>
  <si>
    <t>Servicii inregistrare sistematica uat daicoviciu por 85</t>
  </si>
  <si>
    <t>Sauro Cad Srl</t>
  </si>
  <si>
    <t>Servicii inregistrare sistematica uat marga por 15</t>
  </si>
  <si>
    <t>Servicii inregistrare sistematica uat marga por 85</t>
  </si>
  <si>
    <t>Total Business Land Srl</t>
  </si>
  <si>
    <t>Servicii inregistrare sistematica uat radesti por 15</t>
  </si>
  <si>
    <t>Servicii inregistrare sistematica uat radesti por 85</t>
  </si>
  <si>
    <t>Trencadis Corp Srl</t>
  </si>
  <si>
    <t>Mentenanta corectiva pc</t>
  </si>
  <si>
    <t>Societatea Nationala De Informatica Sa</t>
  </si>
  <si>
    <t>Servicii inchiriere sistem informatic</t>
  </si>
  <si>
    <t>Team Force Security Srl</t>
  </si>
  <si>
    <t>Servicii paza</t>
  </si>
  <si>
    <t>Avia Motors Srl</t>
  </si>
  <si>
    <t>Servicii revizie periodica</t>
  </si>
  <si>
    <t>Servicii reparatii auto</t>
  </si>
  <si>
    <t>Picta &amp; Prenta Srl</t>
  </si>
  <si>
    <t>Achizitie stampila cu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</si>
</sst>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3" fontId="6" fillId="0" borderId="1" xfId="1" applyNumberFormat="1" applyFont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tabSelected="1" zoomScale="115" zoomScaleNormal="115" workbookViewId="0">
      <selection activeCell="C16" sqref="C16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9">
        <v>1</v>
      </c>
      <c r="B2" s="10" t="s">
        <v>6</v>
      </c>
      <c r="C2" s="11" t="s">
        <v>7</v>
      </c>
      <c r="D2" s="11" t="s">
        <v>8</v>
      </c>
      <c r="E2" s="12">
        <f>4260553+133505</f>
        <v>4394058</v>
      </c>
      <c r="F2" s="13">
        <v>44544</v>
      </c>
    </row>
    <row r="3" spans="1:6" x14ac:dyDescent="0.25">
      <c r="A3" s="9"/>
      <c r="B3" s="10"/>
      <c r="C3" s="11" t="s">
        <v>7</v>
      </c>
      <c r="D3" s="11" t="s">
        <v>9</v>
      </c>
      <c r="E3" s="12">
        <f>451592+12014</f>
        <v>463606</v>
      </c>
      <c r="F3" s="13">
        <v>44544</v>
      </c>
    </row>
    <row r="4" spans="1:6" x14ac:dyDescent="0.25">
      <c r="A4" s="9"/>
      <c r="B4" s="10"/>
      <c r="C4" s="11" t="s">
        <v>7</v>
      </c>
      <c r="D4" s="11" t="s">
        <v>10</v>
      </c>
      <c r="E4" s="12">
        <v>3388</v>
      </c>
      <c r="F4" s="13">
        <v>44544</v>
      </c>
    </row>
    <row r="5" spans="1:6" x14ac:dyDescent="0.25">
      <c r="A5" s="9"/>
      <c r="B5" s="10"/>
      <c r="C5" s="11" t="s">
        <v>7</v>
      </c>
      <c r="D5" s="11" t="s">
        <v>11</v>
      </c>
      <c r="E5" s="12">
        <f>93184</f>
        <v>93184</v>
      </c>
      <c r="F5" s="13">
        <v>44544</v>
      </c>
    </row>
    <row r="6" spans="1:6" x14ac:dyDescent="0.25">
      <c r="A6" s="9"/>
      <c r="B6" s="10"/>
      <c r="C6" s="11" t="s">
        <v>7</v>
      </c>
      <c r="D6" s="11" t="s">
        <v>12</v>
      </c>
      <c r="E6" s="12">
        <f>19736</f>
        <v>19736</v>
      </c>
      <c r="F6" s="13">
        <v>44544</v>
      </c>
    </row>
    <row r="7" spans="1:6" x14ac:dyDescent="0.25">
      <c r="A7" s="9"/>
      <c r="B7" s="10"/>
      <c r="C7" s="11" t="s">
        <v>7</v>
      </c>
      <c r="D7" s="11" t="s">
        <v>13</v>
      </c>
      <c r="E7" s="12">
        <f>269034+12060</f>
        <v>281094</v>
      </c>
      <c r="F7" s="13">
        <v>44544</v>
      </c>
    </row>
    <row r="8" spans="1:6" x14ac:dyDescent="0.25">
      <c r="A8" s="9"/>
      <c r="B8" s="10"/>
      <c r="C8" s="11" t="s">
        <v>7</v>
      </c>
      <c r="D8" s="11" t="s">
        <v>14</v>
      </c>
      <c r="E8" s="12">
        <f>106421+3355</f>
        <v>109776</v>
      </c>
      <c r="F8" s="13">
        <v>44544</v>
      </c>
    </row>
    <row r="9" spans="1:6" x14ac:dyDescent="0.25">
      <c r="A9" s="9"/>
      <c r="B9" s="10"/>
      <c r="C9" s="11" t="s">
        <v>7</v>
      </c>
      <c r="D9" s="11" t="s">
        <v>15</v>
      </c>
      <c r="E9" s="12">
        <f>25792</f>
        <v>25792</v>
      </c>
      <c r="F9" s="13">
        <v>44544</v>
      </c>
    </row>
    <row r="10" spans="1:6" x14ac:dyDescent="0.25">
      <c r="A10" s="9"/>
      <c r="B10" s="10"/>
      <c r="C10" s="11" t="s">
        <v>7</v>
      </c>
      <c r="D10" s="11" t="s">
        <v>16</v>
      </c>
      <c r="E10" s="12">
        <f>18410.85+105945.53</f>
        <v>124356.38</v>
      </c>
      <c r="F10" s="13">
        <v>44544</v>
      </c>
    </row>
    <row r="11" spans="1:6" x14ac:dyDescent="0.25">
      <c r="A11" s="9"/>
      <c r="B11" s="10"/>
      <c r="C11" s="11" t="s">
        <v>7</v>
      </c>
      <c r="D11" s="11" t="s">
        <v>17</v>
      </c>
      <c r="E11" s="12">
        <f>104328.15+600358.02</f>
        <v>704686.17</v>
      </c>
      <c r="F11" s="13">
        <v>44544</v>
      </c>
    </row>
    <row r="12" spans="1:6" x14ac:dyDescent="0.25">
      <c r="A12" s="9"/>
      <c r="B12" s="10"/>
      <c r="C12" s="11" t="s">
        <v>18</v>
      </c>
      <c r="D12" s="11" t="s">
        <v>19</v>
      </c>
      <c r="E12" s="14">
        <v>12866.02</v>
      </c>
      <c r="F12" s="13">
        <v>44544</v>
      </c>
    </row>
    <row r="13" spans="1:6" x14ac:dyDescent="0.25">
      <c r="A13" s="9"/>
      <c r="B13" s="10"/>
      <c r="C13" s="11" t="s">
        <v>20</v>
      </c>
      <c r="D13" s="11" t="s">
        <v>21</v>
      </c>
      <c r="E13" s="12">
        <v>4499.99</v>
      </c>
      <c r="F13" s="13">
        <v>44544</v>
      </c>
    </row>
    <row r="14" spans="1:6" x14ac:dyDescent="0.25">
      <c r="A14" s="9"/>
      <c r="B14" s="10"/>
      <c r="C14" s="11" t="s">
        <v>22</v>
      </c>
      <c r="D14" s="11" t="s">
        <v>23</v>
      </c>
      <c r="E14" s="12">
        <v>300</v>
      </c>
      <c r="F14" s="13">
        <v>44544</v>
      </c>
    </row>
    <row r="15" spans="1:6" x14ac:dyDescent="0.25">
      <c r="A15" s="9"/>
      <c r="B15" s="10"/>
      <c r="C15" s="11" t="s">
        <v>22</v>
      </c>
      <c r="D15" s="11" t="s">
        <v>23</v>
      </c>
      <c r="E15" s="12">
        <v>4714.1899999999996</v>
      </c>
      <c r="F15" s="13">
        <v>44544</v>
      </c>
    </row>
    <row r="16" spans="1:6" x14ac:dyDescent="0.25">
      <c r="A16" s="9"/>
      <c r="B16" s="10"/>
      <c r="C16" s="11" t="s">
        <v>24</v>
      </c>
      <c r="D16" s="11" t="s">
        <v>25</v>
      </c>
      <c r="E16" s="12">
        <v>60805.79</v>
      </c>
      <c r="F16" s="13">
        <v>44544</v>
      </c>
    </row>
    <row r="17" spans="1:6" x14ac:dyDescent="0.25">
      <c r="A17" s="9"/>
      <c r="B17" s="10"/>
      <c r="C17" s="11" t="s">
        <v>24</v>
      </c>
      <c r="D17" s="11" t="s">
        <v>26</v>
      </c>
      <c r="E17" s="12">
        <v>344566.13</v>
      </c>
      <c r="F17" s="13">
        <v>44544</v>
      </c>
    </row>
    <row r="18" spans="1:6" x14ac:dyDescent="0.25">
      <c r="A18" s="9"/>
      <c r="B18" s="10"/>
      <c r="C18" s="11" t="s">
        <v>27</v>
      </c>
      <c r="D18" s="11" t="s">
        <v>28</v>
      </c>
      <c r="E18" s="12">
        <v>31162</v>
      </c>
      <c r="F18" s="13">
        <v>44544</v>
      </c>
    </row>
    <row r="19" spans="1:6" x14ac:dyDescent="0.25">
      <c r="A19" s="9"/>
      <c r="B19" s="10"/>
      <c r="C19" s="11" t="s">
        <v>27</v>
      </c>
      <c r="D19" s="11" t="s">
        <v>29</v>
      </c>
      <c r="E19" s="12">
        <v>176584.67</v>
      </c>
      <c r="F19" s="13">
        <v>44544</v>
      </c>
    </row>
    <row r="20" spans="1:6" x14ac:dyDescent="0.25">
      <c r="A20" s="9"/>
      <c r="B20" s="10"/>
      <c r="C20" s="11" t="s">
        <v>30</v>
      </c>
      <c r="D20" s="11" t="s">
        <v>31</v>
      </c>
      <c r="E20" s="12">
        <v>13977.74</v>
      </c>
      <c r="F20" s="13">
        <v>44544</v>
      </c>
    </row>
    <row r="21" spans="1:6" x14ac:dyDescent="0.25">
      <c r="A21" s="9"/>
      <c r="B21" s="10"/>
      <c r="C21" s="11" t="s">
        <v>30</v>
      </c>
      <c r="D21" s="11" t="s">
        <v>32</v>
      </c>
      <c r="E21" s="12">
        <v>79207.22</v>
      </c>
      <c r="F21" s="13">
        <v>44544</v>
      </c>
    </row>
    <row r="22" spans="1:6" x14ac:dyDescent="0.25">
      <c r="A22" s="9"/>
      <c r="B22" s="10"/>
      <c r="C22" s="11" t="s">
        <v>33</v>
      </c>
      <c r="D22" s="11" t="s">
        <v>34</v>
      </c>
      <c r="E22" s="12">
        <v>210392</v>
      </c>
      <c r="F22" s="13">
        <v>44544</v>
      </c>
    </row>
    <row r="23" spans="1:6" x14ac:dyDescent="0.25">
      <c r="A23" s="9"/>
      <c r="B23" s="10"/>
      <c r="C23" s="11" t="s">
        <v>35</v>
      </c>
      <c r="D23" s="11" t="s">
        <v>36</v>
      </c>
      <c r="E23" s="12">
        <v>10710</v>
      </c>
      <c r="F23" s="13">
        <v>44544</v>
      </c>
    </row>
    <row r="24" spans="1:6" x14ac:dyDescent="0.25">
      <c r="A24" s="9"/>
      <c r="B24" s="10"/>
      <c r="C24" s="11" t="s">
        <v>37</v>
      </c>
      <c r="D24" s="11" t="s">
        <v>38</v>
      </c>
      <c r="E24" s="12">
        <v>11463.98</v>
      </c>
      <c r="F24" s="13">
        <v>44544</v>
      </c>
    </row>
    <row r="25" spans="1:6" x14ac:dyDescent="0.25">
      <c r="A25" s="9"/>
      <c r="B25" s="10"/>
      <c r="C25" s="15" t="s">
        <v>39</v>
      </c>
      <c r="D25" s="11" t="s">
        <v>40</v>
      </c>
      <c r="E25" s="12">
        <v>1198.33</v>
      </c>
      <c r="F25" s="13">
        <v>44544</v>
      </c>
    </row>
    <row r="26" spans="1:6" x14ac:dyDescent="0.25">
      <c r="A26" s="9"/>
      <c r="B26" s="10"/>
      <c r="C26" s="15" t="s">
        <v>39</v>
      </c>
      <c r="D26" s="11" t="s">
        <v>41</v>
      </c>
      <c r="E26" s="12">
        <v>2753.8</v>
      </c>
      <c r="F26" s="13">
        <v>44544</v>
      </c>
    </row>
    <row r="27" spans="1:6" x14ac:dyDescent="0.25">
      <c r="A27" s="9"/>
      <c r="B27" s="10"/>
      <c r="C27" s="15" t="s">
        <v>39</v>
      </c>
      <c r="D27" s="11" t="s">
        <v>40</v>
      </c>
      <c r="E27" s="12">
        <v>1765.96</v>
      </c>
      <c r="F27" s="13">
        <v>44544</v>
      </c>
    </row>
    <row r="28" spans="1:6" x14ac:dyDescent="0.25">
      <c r="A28" s="9"/>
      <c r="B28" s="10"/>
      <c r="C28" s="15" t="s">
        <v>39</v>
      </c>
      <c r="D28" s="11" t="s">
        <v>41</v>
      </c>
      <c r="E28" s="12">
        <v>764.52</v>
      </c>
      <c r="F28" s="13">
        <v>44544</v>
      </c>
    </row>
    <row r="29" spans="1:6" x14ac:dyDescent="0.25">
      <c r="A29" s="9"/>
      <c r="B29" s="10"/>
      <c r="C29" s="11" t="s">
        <v>42</v>
      </c>
      <c r="D29" s="15" t="s">
        <v>43</v>
      </c>
      <c r="E29" s="14">
        <v>36</v>
      </c>
      <c r="F29" s="13">
        <v>44544</v>
      </c>
    </row>
  </sheetData>
  <mergeCells count="2">
    <mergeCell ref="A2:A29"/>
    <mergeCell ref="B2:B29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14.12</vt:lpstr>
      <vt:lpstr>'14.12'!Print_Titles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2021-12-30T08:46:00Z</dcterms:modified>
</cp:coreProperties>
</file>