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eea.velicu\Desktop\Situatie plati 2018\"/>
    </mc:Choice>
  </mc:AlternateContent>
  <bookViews>
    <workbookView xWindow="120" yWindow="1995" windowWidth="24915" windowHeight="8880" activeTab="1"/>
  </bookViews>
  <sheets>
    <sheet name="activitate curenta" sheetId="3" r:id="rId1"/>
    <sheet name="pc" sheetId="4" r:id="rId2"/>
  </sheets>
  <calcPr calcId="152511"/>
</workbook>
</file>

<file path=xl/calcChain.xml><?xml version="1.0" encoding="utf-8"?>
<calcChain xmlns="http://schemas.openxmlformats.org/spreadsheetml/2006/main">
  <c r="B15" i="3" l="1"/>
  <c r="M37" i="3" l="1"/>
  <c r="M25" i="4"/>
  <c r="M24" i="4"/>
  <c r="M23" i="4"/>
  <c r="M22" i="4"/>
  <c r="M21" i="4"/>
  <c r="M44" i="3"/>
  <c r="M43" i="3"/>
  <c r="M42" i="3"/>
  <c r="M41" i="3"/>
  <c r="M40" i="3"/>
  <c r="M39" i="3"/>
  <c r="M38" i="3"/>
  <c r="M36" i="3"/>
  <c r="M35" i="3"/>
  <c r="M34" i="3"/>
  <c r="M33" i="3"/>
  <c r="M32" i="3"/>
</calcChain>
</file>

<file path=xl/sharedStrings.xml><?xml version="1.0" encoding="utf-8"?>
<sst xmlns="http://schemas.openxmlformats.org/spreadsheetml/2006/main" count="679" uniqueCount="194">
  <si>
    <t>23G5101031001019051601</t>
  </si>
  <si>
    <t>BENEFICIAR</t>
  </si>
  <si>
    <t>OBIECTIV</t>
  </si>
  <si>
    <t>DATA PLĂȚII</t>
  </si>
  <si>
    <t>SITUAȚIA</t>
  </si>
  <si>
    <t>subvenții de la bugetul de stat</t>
  </si>
  <si>
    <t xml:space="preserve">11,08,2016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</si>
  <si>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venituri proprii</t>
  </si>
  <si>
    <t>SUMA PLĂTITĂ          -lei-</t>
  </si>
  <si>
    <t>SUMA PLĂTITĂ         -lei-</t>
  </si>
  <si>
    <t>CHELTUILEI PERSONAL-10</t>
  </si>
  <si>
    <t>BUNURI ȘI SERVICII-20</t>
  </si>
  <si>
    <t>ART. BUGETAR</t>
  </si>
  <si>
    <t>NR. CRT</t>
  </si>
  <si>
    <t>1</t>
  </si>
  <si>
    <t>2</t>
  </si>
  <si>
    <t>3</t>
  </si>
  <si>
    <t>4</t>
  </si>
  <si>
    <t>5</t>
  </si>
  <si>
    <t>6</t>
  </si>
  <si>
    <t>ANCPI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</si>
  <si>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</si>
  <si>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</si>
  <si>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</si>
  <si>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</si>
  <si>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</si>
  <si>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</si>
  <si>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</si>
  <si>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</si>
  <si>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</si>
  <si>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</si>
  <si>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</si>
  <si>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</si>
  <si>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</si>
  <si>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</si>
  <si>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</si>
  <si>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</si>
  <si>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</si>
  <si>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</si>
  <si>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</si>
  <si>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</si>
  <si>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</si>
  <si>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</si>
  <si>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</si>
  <si>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</si>
  <si>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</si>
  <si>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</si>
  <si>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</si>
  <si>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</si>
  <si>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</si>
  <si>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</si>
  <si>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</si>
  <si>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</si>
  <si>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</si>
  <si>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</si>
  <si>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</si>
  <si>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</si>
  <si>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</si>
  <si>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</si>
  <si>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</si>
  <si>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</si>
  <si>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</si>
  <si>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</si>
  <si>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</si>
  <si>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</si>
  <si>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</si>
  <si>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</si>
  <si>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AGENȚIA NAȚIONALĂ DE CADASTRU ȘI PUBLICITATE IMOBILIARĂ</t>
  </si>
  <si>
    <t>Intocmit,</t>
  </si>
  <si>
    <t>Andreea VELICU</t>
  </si>
  <si>
    <t>Iuliana ANTON</t>
  </si>
  <si>
    <t>MONITORUL OFICIAL RA</t>
  </si>
  <si>
    <t>PUBLICARI</t>
  </si>
  <si>
    <t>20.30.01</t>
  </si>
  <si>
    <t>plăților efectuate în luna FEBRUARIE 2018</t>
  </si>
  <si>
    <t>01.02.2018</t>
  </si>
  <si>
    <t>AD AUTO TOTAL</t>
  </si>
  <si>
    <t>SET CAPACE ROTI JANTE</t>
  </si>
  <si>
    <t>06.02.2018</t>
  </si>
  <si>
    <t>20.01.30</t>
  </si>
  <si>
    <t>EURO HOTELS INTERNATIONAL</t>
  </si>
  <si>
    <t>CAZARE</t>
  </si>
  <si>
    <t>20.06.01</t>
  </si>
  <si>
    <t>ORANGE ROMANIA SA</t>
  </si>
  <si>
    <t>ABONAMENT DATE MOBILE IANUARIE</t>
  </si>
  <si>
    <t>20.01.08</t>
  </si>
  <si>
    <t>GARANTI BANK SA</t>
  </si>
  <si>
    <t>VALOARE COMISION</t>
  </si>
  <si>
    <t>07.02.2018</t>
  </si>
  <si>
    <t>20.01.09</t>
  </si>
  <si>
    <t>PROCAD SRL</t>
  </si>
  <si>
    <t>INREGISTRARE SISTEMATICA</t>
  </si>
  <si>
    <t>08.02.2018</t>
  </si>
  <si>
    <t>VOINEA ADRIAN</t>
  </si>
  <si>
    <t>POPA MIRCEA</t>
  </si>
  <si>
    <t>AVANS DEPLASARE INTERNA</t>
  </si>
  <si>
    <t>09.02.2018</t>
  </si>
  <si>
    <t>Q NET INTERNATIONAL SRL</t>
  </si>
  <si>
    <t>SERVICII DE MENTENANTA</t>
  </si>
  <si>
    <t>KIMEDO AUTO FASHION SRL</t>
  </si>
  <si>
    <t>APLICARE FOLIE ATERMICA</t>
  </si>
  <si>
    <t>TAK EDUCATION GRUP SRL</t>
  </si>
  <si>
    <t>SERVICII TRAINING SEMINAR</t>
  </si>
  <si>
    <t>EXIMTUR SRL</t>
  </si>
  <si>
    <t>BILET AVION</t>
  </si>
  <si>
    <t>20.06.02</t>
  </si>
  <si>
    <t>MIROSEANU LIVIU</t>
  </si>
  <si>
    <t>DECONT TRANSPORT</t>
  </si>
  <si>
    <t>DECONT DEPLASARE INTERNA</t>
  </si>
  <si>
    <t>TASTATURA</t>
  </si>
  <si>
    <t>12.02.2018</t>
  </si>
  <si>
    <t>20.01.06</t>
  </si>
  <si>
    <t>TAXE POSTALE</t>
  </si>
  <si>
    <t>PROTOCOL</t>
  </si>
  <si>
    <t>20.30.02</t>
  </si>
  <si>
    <t xml:space="preserve">TRANSPORT </t>
  </si>
  <si>
    <t>13.02.2018</t>
  </si>
  <si>
    <t>DESPA CRISTIAN</t>
  </si>
  <si>
    <t>ALCAZIU VASILE</t>
  </si>
  <si>
    <t>GHIUS IULIAN</t>
  </si>
  <si>
    <t>14.02.2018</t>
  </si>
  <si>
    <t>OOLIMPIC INTERNATIONAL TURISM SRL</t>
  </si>
  <si>
    <t>ASIGURARE MEDICALA</t>
  </si>
  <si>
    <t>20.30.30</t>
  </si>
  <si>
    <t>SERVICIUL DE TELECOMUNICATII SPECIALE</t>
  </si>
  <si>
    <t xml:space="preserve">SERVICII DE COMUNICATII BUCLA LOCALA </t>
  </si>
  <si>
    <t>BUGETUL DE STAT</t>
  </si>
  <si>
    <t>FOND HANDICAP</t>
  </si>
  <si>
    <t>ALIMENTARE CONT EXIM COMISION DEPLASARE EXTERNA</t>
  </si>
  <si>
    <t>15.02.2018</t>
  </si>
  <si>
    <t>ALIMENTARE CONT EXIM DEPLASARE EXTERNA</t>
  </si>
  <si>
    <t>SAIFI</t>
  </si>
  <si>
    <t>ENERGIE ELECTRICA</t>
  </si>
  <si>
    <t>20.01.03</t>
  </si>
  <si>
    <t>ENERGIE TERMICA</t>
  </si>
  <si>
    <t>ALIMENTARE CONT EXIM TAXA EUROSDR</t>
  </si>
  <si>
    <t>TAXA MUNICIPALA</t>
  </si>
  <si>
    <t>HG 571/2010</t>
  </si>
  <si>
    <t>PRESTARI SERVICII</t>
  </si>
  <si>
    <t>APA CANAL</t>
  </si>
  <si>
    <t>20.01.04</t>
  </si>
  <si>
    <t>COMISION GARANTII GESTIONARI</t>
  </si>
  <si>
    <t>16.002.2018</t>
  </si>
  <si>
    <t>LUKOIL ROMANIA SRL</t>
  </si>
  <si>
    <t>CARBURANT</t>
  </si>
  <si>
    <t>16.02.2018</t>
  </si>
  <si>
    <t>20.01.05</t>
  </si>
  <si>
    <t>CARTOTOP SA</t>
  </si>
  <si>
    <t xml:space="preserve">INREGISTRARE SISTEMATICA </t>
  </si>
  <si>
    <t>PRIMUL MERIDIAN SRL</t>
  </si>
  <si>
    <t>RECUPERARI TELEFONICE</t>
  </si>
  <si>
    <t>FV</t>
  </si>
  <si>
    <t>19.02.2018</t>
  </si>
  <si>
    <t>VISAN RADU</t>
  </si>
  <si>
    <t>20.02.2018</t>
  </si>
  <si>
    <t>ABONAMENT TELEFONIE MOBILA</t>
  </si>
  <si>
    <t>21.02.2018</t>
  </si>
  <si>
    <t>DECONT DEPLASARE INETRNA</t>
  </si>
  <si>
    <t>22.02.2018</t>
  </si>
  <si>
    <t>RCS RDS SA</t>
  </si>
  <si>
    <t xml:space="preserve">ABONAMENT </t>
  </si>
  <si>
    <t>GHIUS IULIAN MARIUS</t>
  </si>
  <si>
    <t>27.02.2018</t>
  </si>
  <si>
    <t>RIDICARE NUMERAR TAXE POSTALE</t>
  </si>
  <si>
    <t>STANDARDE</t>
  </si>
  <si>
    <t>RECUPERARI CONVORBIRI TELEFONICE</t>
  </si>
  <si>
    <t>IONESCU MARIUS</t>
  </si>
  <si>
    <t>28.02.2018</t>
  </si>
  <si>
    <t>RIDICARE NUMERAR CAZARE</t>
  </si>
  <si>
    <t>REINTREGIRE CHELTUIALA DEPLASARI EXTERNE - CAZARE</t>
  </si>
  <si>
    <t>PERSONAL ANCPI</t>
  </si>
  <si>
    <t>SALARII DE BAZA</t>
  </si>
  <si>
    <t>10.01.01</t>
  </si>
  <si>
    <t>SPORURI PENTRU CONDITII DE MUNCA</t>
  </si>
  <si>
    <t>10.01.05</t>
  </si>
  <si>
    <t>INDEMNIZAȚII DE DELEGARE</t>
  </si>
  <si>
    <t>10.01.13</t>
  </si>
  <si>
    <t>ALTE DREPTURI SALARIALE</t>
  </si>
  <si>
    <t>10.01.30</t>
  </si>
  <si>
    <t>CHELTUIELI SALARIALE IN NATURA</t>
  </si>
  <si>
    <t>10.02.02</t>
  </si>
  <si>
    <t>CONTRIBUTII ASIGURATORIE DE MUNCA</t>
  </si>
  <si>
    <t>10.03.07</t>
  </si>
  <si>
    <t>STELEAN TOMA</t>
  </si>
  <si>
    <t>ALOCAȚII PENTRU LOCUINȚE</t>
  </si>
  <si>
    <t>10.01.16</t>
  </si>
  <si>
    <t>VIRCIU ALEXANDRU</t>
  </si>
  <si>
    <t>CRISTINA SABINA RADU</t>
  </si>
  <si>
    <t>reglare SALARII DE BAZA</t>
  </si>
  <si>
    <t>INDEMNIZAȚII CA</t>
  </si>
  <si>
    <t>10.01.12</t>
  </si>
  <si>
    <t>INDEMNIZAȚII DE DETASARE</t>
  </si>
  <si>
    <t>10.01.14</t>
  </si>
  <si>
    <t>CHELTUIELI SALARIALE ÎN NATURĂ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</si>
</sst>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818]dd\.mm\.yyyy;@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Border="1"/>
    <xf numFmtId="0" fontId="0" fillId="0" borderId="0" xfId="0" applyFill="1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" fontId="0" fillId="0" borderId="0" xfId="0" applyNumberFormat="1" applyBorder="1"/>
    <xf numFmtId="0" fontId="0" fillId="0" borderId="0" xfId="0" applyFont="1"/>
    <xf numFmtId="0" fontId="0" fillId="0" borderId="2" xfId="0" applyFont="1" applyBorder="1"/>
    <xf numFmtId="0" fontId="0" fillId="0" borderId="0" xfId="0" applyFont="1" applyBorder="1"/>
    <xf numFmtId="4" fontId="0" fillId="0" borderId="0" xfId="0" applyNumberFormat="1" applyFont="1" applyBorder="1"/>
    <xf numFmtId="0" fontId="0" fillId="0" borderId="0" xfId="0" applyFont="1" applyFill="1"/>
    <xf numFmtId="0" fontId="2" fillId="0" borderId="5" xfId="0" applyFont="1" applyFill="1" applyBorder="1" applyAlignment="1">
      <alignment horizontal="center" vertical="center" wrapText="1"/>
    </xf>
    <xf numFmtId="0" fontId="0" fillId="0" borderId="3" xfId="0" quotePrefix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164" fontId="2" fillId="0" borderId="5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left"/>
    </xf>
    <xf numFmtId="0" fontId="2" fillId="2" borderId="7" xfId="0" applyFont="1" applyFill="1" applyBorder="1"/>
    <xf numFmtId="164" fontId="2" fillId="0" borderId="8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right"/>
    </xf>
    <xf numFmtId="0" fontId="2" fillId="0" borderId="3" xfId="0" applyFont="1" applyBorder="1"/>
    <xf numFmtId="164" fontId="2" fillId="0" borderId="8" xfId="0" applyNumberFormat="1" applyFont="1" applyBorder="1" applyAlignment="1">
      <alignment vertical="center"/>
    </xf>
    <xf numFmtId="0" fontId="2" fillId="0" borderId="3" xfId="0" applyFont="1" applyFill="1" applyBorder="1" applyAlignment="1">
      <alignment horizontal="right"/>
    </xf>
    <xf numFmtId="0" fontId="2" fillId="0" borderId="12" xfId="0" applyFont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4" fontId="0" fillId="0" borderId="0" xfId="0" applyNumberFormat="1"/>
    <xf numFmtId="0" fontId="0" fillId="0" borderId="0" xfId="0" applyAlignment="1">
      <alignment horizontal="left"/>
    </xf>
    <xf numFmtId="0" fontId="0" fillId="2" borderId="0" xfId="0" applyFill="1" applyBorder="1"/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right"/>
    </xf>
    <xf numFmtId="0" fontId="2" fillId="2" borderId="0" xfId="0" applyFont="1" applyFill="1" applyBorder="1" applyAlignment="1">
      <alignment horizontal="right"/>
    </xf>
    <xf numFmtId="0" fontId="0" fillId="2" borderId="0" xfId="0" applyFill="1"/>
    <xf numFmtId="4" fontId="0" fillId="0" borderId="0" xfId="0" applyNumberFormat="1" applyFont="1" applyFill="1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0" fillId="2" borderId="0" xfId="0" applyFont="1" applyFill="1"/>
    <xf numFmtId="0" fontId="2" fillId="2" borderId="4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/>
    <xf numFmtId="4" fontId="2" fillId="2" borderId="3" xfId="0" applyNumberFormat="1" applyFont="1" applyFill="1" applyBorder="1" applyAlignment="1">
      <alignment horizontal="right"/>
    </xf>
    <xf numFmtId="0" fontId="2" fillId="2" borderId="10" xfId="0" quotePrefix="1" applyFont="1" applyFill="1" applyBorder="1" applyAlignment="1">
      <alignment horizontal="right" vertical="center"/>
    </xf>
    <xf numFmtId="4" fontId="2" fillId="2" borderId="9" xfId="0" applyNumberFormat="1" applyFont="1" applyFill="1" applyBorder="1"/>
    <xf numFmtId="0" fontId="2" fillId="2" borderId="3" xfId="0" quotePrefix="1" applyFont="1" applyFill="1" applyBorder="1" applyAlignment="1">
      <alignment horizontal="right" vertical="center"/>
    </xf>
    <xf numFmtId="4" fontId="2" fillId="2" borderId="10" xfId="0" applyNumberFormat="1" applyFont="1" applyFill="1" applyBorder="1"/>
    <xf numFmtId="4" fontId="2" fillId="2" borderId="0" xfId="0" applyNumberFormat="1" applyFont="1" applyFill="1" applyBorder="1" applyAlignment="1">
      <alignment horizontal="right"/>
    </xf>
    <xf numFmtId="0" fontId="2" fillId="2" borderId="7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4" fontId="0" fillId="0" borderId="1" xfId="0" applyNumberFormat="1" applyFill="1" applyBorder="1"/>
    <xf numFmtId="0" fontId="0" fillId="0" borderId="1" xfId="0" applyFill="1" applyBorder="1"/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4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wrapText="1"/>
    </xf>
    <xf numFmtId="0" fontId="0" fillId="0" borderId="15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4" fontId="0" fillId="0" borderId="0" xfId="0" applyNumberFormat="1" applyFill="1" applyBorder="1"/>
    <xf numFmtId="0" fontId="0" fillId="0" borderId="0" xfId="0" applyFill="1" applyBorder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quotePrefix="1" applyFont="1" applyFill="1" applyBorder="1" applyAlignment="1">
      <alignment horizontal="center" vertical="center"/>
    </xf>
    <xf numFmtId="4" fontId="0" fillId="0" borderId="0" xfId="0" applyNumberForma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2" fillId="2" borderId="7" xfId="0" quotePrefix="1" applyFont="1" applyFill="1" applyBorder="1" applyAlignment="1">
      <alignment horizontal="right"/>
    </xf>
    <xf numFmtId="4" fontId="0" fillId="0" borderId="0" xfId="0" applyNumberFormat="1" applyFont="1" applyFill="1" applyAlignment="1">
      <alignment horizontal="left"/>
    </xf>
    <xf numFmtId="0" fontId="2" fillId="2" borderId="6" xfId="0" applyFont="1" applyFill="1" applyBorder="1" applyAlignment="1">
      <alignment wrapText="1"/>
    </xf>
    <xf numFmtId="4" fontId="4" fillId="0" borderId="1" xfId="0" applyNumberFormat="1" applyFont="1" applyFill="1" applyBorder="1"/>
    <xf numFmtId="0" fontId="4" fillId="0" borderId="1" xfId="0" applyFont="1" applyFill="1" applyBorder="1"/>
    <xf numFmtId="14" fontId="4" fillId="0" borderId="1" xfId="0" applyNumberFormat="1" applyFont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right"/>
    </xf>
    <xf numFmtId="0" fontId="0" fillId="0" borderId="15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0" xfId="0" applyFont="1" applyBorder="1" applyAlignment="1">
      <alignment horizontal="left" wrapText="1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/>
    </xf>
    <xf numFmtId="0" fontId="2" fillId="0" borderId="17" xfId="0" applyFont="1" applyBorder="1" applyAlignment="1">
      <alignment horizontal="left" wrapText="1"/>
    </xf>
    <xf numFmtId="4" fontId="0" fillId="0" borderId="1" xfId="0" quotePrefix="1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7"/>
  <sheetViews>
    <sheetView topLeftCell="A69" workbookViewId="0">
      <selection activeCell="D88" sqref="D88"/>
    </sheetView>
  </sheetViews>
  <sheetFormatPr defaultRowHeight="15" x14ac:dyDescent="0.25"/>
  <cols>
    <col min="1" max="1" width="3.7109375" customWidth="1"/>
    <col min="2" max="2" width="12.5703125" style="38" customWidth="1"/>
    <col min="3" max="3" width="27.42578125" customWidth="1"/>
    <col min="4" max="4" width="34.5703125" customWidth="1"/>
    <col min="5" max="5" width="18.5703125" style="1" customWidth="1"/>
    <col min="6" max="6" width="9.140625" style="34"/>
    <col min="7" max="7" width="14.5703125" style="1" customWidth="1"/>
    <col min="8" max="8" width="9.85546875" customWidth="1"/>
    <col min="9" max="9" width="0.140625" hidden="1" customWidth="1"/>
    <col min="10" max="10" width="10" hidden="1" customWidth="1"/>
    <col min="11" max="13" width="10" bestFit="1" customWidth="1"/>
  </cols>
  <sheetData>
    <row r="1" spans="1:7" hidden="1" x14ac:dyDescent="0.25">
      <c r="A1" t="s">
        <v>0</v>
      </c>
      <c r="B1" s="38">
        <v>8079001.0499999998</v>
      </c>
      <c r="E1" s="1" t="s">
        <v>6</v>
      </c>
    </row>
    <row r="2" spans="1:7" ht="15.75" x14ac:dyDescent="0.25">
      <c r="A2" s="93" t="s">
        <v>67</v>
      </c>
      <c r="B2" s="93"/>
      <c r="C2" s="93"/>
      <c r="D2" s="93"/>
      <c r="E2" s="93"/>
    </row>
    <row r="3" spans="1:7" x14ac:dyDescent="0.25">
      <c r="A3" s="38"/>
      <c r="C3" s="38"/>
      <c r="D3" s="38"/>
      <c r="E3" s="34"/>
      <c r="G3" s="5"/>
    </row>
    <row r="4" spans="1:7" ht="15.75" customHeight="1" x14ac:dyDescent="0.25">
      <c r="A4" s="94" t="s">
        <v>4</v>
      </c>
      <c r="B4" s="94"/>
      <c r="C4" s="94"/>
      <c r="D4" s="94"/>
      <c r="E4" s="94"/>
    </row>
    <row r="5" spans="1:7" ht="15.75" customHeight="1" x14ac:dyDescent="0.25">
      <c r="A5" s="94" t="s">
        <v>74</v>
      </c>
      <c r="B5" s="94"/>
      <c r="C5" s="94"/>
      <c r="D5" s="94"/>
      <c r="E5" s="94"/>
      <c r="G5" s="5"/>
    </row>
    <row r="6" spans="1:7" x14ac:dyDescent="0.25">
      <c r="A6" s="95" t="s">
        <v>5</v>
      </c>
      <c r="B6" s="95"/>
      <c r="C6" s="95"/>
      <c r="D6" s="95"/>
      <c r="E6" s="95"/>
    </row>
    <row r="7" spans="1:7" ht="15.75" thickBot="1" x14ac:dyDescent="0.3">
      <c r="A7" s="92" t="s">
        <v>10</v>
      </c>
      <c r="B7" s="92"/>
      <c r="C7" s="92"/>
      <c r="D7" s="92"/>
      <c r="E7" s="92"/>
    </row>
    <row r="8" spans="1:7" ht="38.25" x14ac:dyDescent="0.25">
      <c r="A8" s="25" t="s">
        <v>13</v>
      </c>
      <c r="B8" s="53" t="s">
        <v>8</v>
      </c>
      <c r="C8" s="54" t="s">
        <v>1</v>
      </c>
      <c r="D8" s="54" t="s">
        <v>2</v>
      </c>
      <c r="E8" s="55" t="s">
        <v>3</v>
      </c>
      <c r="F8" s="56" t="s">
        <v>12</v>
      </c>
      <c r="G8" s="57" t="s">
        <v>20</v>
      </c>
    </row>
    <row r="9" spans="1:7" x14ac:dyDescent="0.25">
      <c r="A9" s="58">
        <v>1</v>
      </c>
      <c r="B9" s="59">
        <v>1700</v>
      </c>
      <c r="C9" s="60" t="s">
        <v>183</v>
      </c>
      <c r="D9" s="60" t="s">
        <v>184</v>
      </c>
      <c r="E9" s="61" t="s">
        <v>96</v>
      </c>
      <c r="F9" s="89" t="s">
        <v>185</v>
      </c>
      <c r="G9" s="21" t="s">
        <v>20</v>
      </c>
    </row>
    <row r="10" spans="1:7" x14ac:dyDescent="0.25">
      <c r="A10" s="58">
        <v>2</v>
      </c>
      <c r="B10" s="59">
        <v>1690</v>
      </c>
      <c r="C10" s="60" t="s">
        <v>186</v>
      </c>
      <c r="D10" s="60" t="s">
        <v>184</v>
      </c>
      <c r="E10" s="61" t="s">
        <v>96</v>
      </c>
      <c r="F10" s="90"/>
      <c r="G10" s="21" t="s">
        <v>20</v>
      </c>
    </row>
    <row r="11" spans="1:7" x14ac:dyDescent="0.25">
      <c r="A11" s="58">
        <v>3</v>
      </c>
      <c r="B11" s="59">
        <v>1813</v>
      </c>
      <c r="C11" s="60" t="s">
        <v>187</v>
      </c>
      <c r="D11" s="60" t="s">
        <v>184</v>
      </c>
      <c r="E11" s="61" t="s">
        <v>96</v>
      </c>
      <c r="F11" s="91"/>
      <c r="G11" s="21" t="s">
        <v>20</v>
      </c>
    </row>
    <row r="12" spans="1:7" x14ac:dyDescent="0.25">
      <c r="A12" s="58">
        <v>4</v>
      </c>
      <c r="B12" s="59">
        <v>1459829</v>
      </c>
      <c r="C12" s="60" t="s">
        <v>170</v>
      </c>
      <c r="D12" s="60" t="s">
        <v>171</v>
      </c>
      <c r="E12" s="61" t="s">
        <v>120</v>
      </c>
      <c r="F12" s="87" t="s">
        <v>172</v>
      </c>
      <c r="G12" s="21" t="s">
        <v>20</v>
      </c>
    </row>
    <row r="13" spans="1:7" x14ac:dyDescent="0.25">
      <c r="A13" s="58">
        <v>5</v>
      </c>
      <c r="B13" s="59">
        <v>9585</v>
      </c>
      <c r="C13" s="60" t="s">
        <v>170</v>
      </c>
      <c r="D13" s="60" t="s">
        <v>171</v>
      </c>
      <c r="E13" s="61" t="s">
        <v>129</v>
      </c>
      <c r="F13" s="87" t="s">
        <v>172</v>
      </c>
      <c r="G13" s="21" t="s">
        <v>20</v>
      </c>
    </row>
    <row r="14" spans="1:7" x14ac:dyDescent="0.25">
      <c r="A14" s="58">
        <v>6</v>
      </c>
      <c r="B14" s="59">
        <v>-2715</v>
      </c>
      <c r="C14" s="60" t="s">
        <v>170</v>
      </c>
      <c r="D14" s="60" t="s">
        <v>188</v>
      </c>
      <c r="E14" s="61" t="s">
        <v>156</v>
      </c>
      <c r="F14" s="87" t="s">
        <v>172</v>
      </c>
      <c r="G14" s="21" t="s">
        <v>20</v>
      </c>
    </row>
    <row r="15" spans="1:7" x14ac:dyDescent="0.25">
      <c r="A15" s="58">
        <v>7</v>
      </c>
      <c r="B15" s="59">
        <f>60234+18611</f>
        <v>78845</v>
      </c>
      <c r="C15" s="60" t="s">
        <v>170</v>
      </c>
      <c r="D15" s="60" t="s">
        <v>173</v>
      </c>
      <c r="E15" s="61" t="s">
        <v>120</v>
      </c>
      <c r="F15" s="62" t="s">
        <v>174</v>
      </c>
      <c r="G15" s="21" t="s">
        <v>20</v>
      </c>
    </row>
    <row r="16" spans="1:7" x14ac:dyDescent="0.25">
      <c r="A16" s="58">
        <v>8</v>
      </c>
      <c r="B16" s="63">
        <v>27458</v>
      </c>
      <c r="C16" s="60" t="s">
        <v>170</v>
      </c>
      <c r="D16" s="64" t="s">
        <v>189</v>
      </c>
      <c r="E16" s="61" t="s">
        <v>120</v>
      </c>
      <c r="F16" s="65" t="s">
        <v>190</v>
      </c>
      <c r="G16" s="21" t="s">
        <v>20</v>
      </c>
    </row>
    <row r="17" spans="1:13" x14ac:dyDescent="0.25">
      <c r="A17" s="58">
        <v>9</v>
      </c>
      <c r="B17" s="63">
        <v>2715</v>
      </c>
      <c r="C17" s="60" t="s">
        <v>170</v>
      </c>
      <c r="D17" s="64" t="s">
        <v>189</v>
      </c>
      <c r="E17" s="61" t="s">
        <v>156</v>
      </c>
      <c r="F17" s="65" t="s">
        <v>190</v>
      </c>
      <c r="G17" s="21" t="s">
        <v>20</v>
      </c>
    </row>
    <row r="18" spans="1:13" x14ac:dyDescent="0.25">
      <c r="A18" s="58">
        <v>10</v>
      </c>
      <c r="B18" s="63">
        <v>340</v>
      </c>
      <c r="C18" s="60" t="s">
        <v>170</v>
      </c>
      <c r="D18" s="60" t="s">
        <v>175</v>
      </c>
      <c r="E18" s="61" t="s">
        <v>116</v>
      </c>
      <c r="F18" s="89" t="s">
        <v>176</v>
      </c>
      <c r="G18" s="21" t="s">
        <v>20</v>
      </c>
    </row>
    <row r="19" spans="1:13" x14ac:dyDescent="0.25">
      <c r="A19" s="58">
        <v>11</v>
      </c>
      <c r="B19" s="63">
        <v>2570</v>
      </c>
      <c r="C19" s="60" t="s">
        <v>170</v>
      </c>
      <c r="D19" s="60" t="s">
        <v>175</v>
      </c>
      <c r="E19" s="61" t="s">
        <v>129</v>
      </c>
      <c r="F19" s="90"/>
      <c r="G19" s="21" t="s">
        <v>20</v>
      </c>
    </row>
    <row r="20" spans="1:13" x14ac:dyDescent="0.25">
      <c r="A20" s="58">
        <v>12</v>
      </c>
      <c r="B20" s="63">
        <v>17</v>
      </c>
      <c r="C20" s="60" t="s">
        <v>170</v>
      </c>
      <c r="D20" s="60" t="s">
        <v>175</v>
      </c>
      <c r="E20" s="61" t="s">
        <v>152</v>
      </c>
      <c r="F20" s="90"/>
      <c r="G20" s="21" t="s">
        <v>20</v>
      </c>
    </row>
    <row r="21" spans="1:13" x14ac:dyDescent="0.25">
      <c r="A21" s="58">
        <v>13</v>
      </c>
      <c r="B21" s="63">
        <v>85</v>
      </c>
      <c r="C21" s="60" t="s">
        <v>170</v>
      </c>
      <c r="D21" s="60" t="s">
        <v>175</v>
      </c>
      <c r="E21" s="61" t="s">
        <v>154</v>
      </c>
      <c r="F21" s="90"/>
      <c r="G21" s="21" t="s">
        <v>20</v>
      </c>
    </row>
    <row r="22" spans="1:13" x14ac:dyDescent="0.25">
      <c r="A22" s="58">
        <v>14</v>
      </c>
      <c r="B22" s="63">
        <v>900</v>
      </c>
      <c r="C22" s="60" t="s">
        <v>170</v>
      </c>
      <c r="D22" s="60" t="s">
        <v>175</v>
      </c>
      <c r="E22" s="61" t="s">
        <v>158</v>
      </c>
      <c r="F22" s="91"/>
      <c r="G22" s="21" t="s">
        <v>20</v>
      </c>
    </row>
    <row r="23" spans="1:13" x14ac:dyDescent="0.25">
      <c r="A23" s="58">
        <v>15</v>
      </c>
      <c r="B23" s="63">
        <v>1581</v>
      </c>
      <c r="C23" s="60" t="s">
        <v>170</v>
      </c>
      <c r="D23" s="60" t="s">
        <v>191</v>
      </c>
      <c r="E23" s="61" t="s">
        <v>120</v>
      </c>
      <c r="F23" s="66" t="s">
        <v>192</v>
      </c>
      <c r="G23" s="21" t="s">
        <v>20</v>
      </c>
    </row>
    <row r="24" spans="1:13" x14ac:dyDescent="0.25">
      <c r="A24" s="58">
        <v>16</v>
      </c>
      <c r="B24" s="59">
        <v>10590</v>
      </c>
      <c r="C24" s="60" t="s">
        <v>170</v>
      </c>
      <c r="D24" s="60" t="s">
        <v>177</v>
      </c>
      <c r="E24" s="61" t="s">
        <v>120</v>
      </c>
      <c r="F24" s="62" t="s">
        <v>178</v>
      </c>
      <c r="G24" s="21" t="s">
        <v>20</v>
      </c>
    </row>
    <row r="25" spans="1:13" x14ac:dyDescent="0.25">
      <c r="A25" s="58">
        <v>17</v>
      </c>
      <c r="B25" s="59">
        <v>117468</v>
      </c>
      <c r="C25" s="60" t="s">
        <v>170</v>
      </c>
      <c r="D25" s="60" t="s">
        <v>193</v>
      </c>
      <c r="E25" s="61" t="s">
        <v>120</v>
      </c>
      <c r="F25" s="88" t="s">
        <v>180</v>
      </c>
      <c r="G25" s="21" t="s">
        <v>20</v>
      </c>
    </row>
    <row r="26" spans="1:13" x14ac:dyDescent="0.25">
      <c r="A26" s="58">
        <v>18</v>
      </c>
      <c r="B26" s="59">
        <v>4032</v>
      </c>
      <c r="C26" s="60" t="s">
        <v>170</v>
      </c>
      <c r="D26" s="60" t="s">
        <v>193</v>
      </c>
      <c r="E26" s="61" t="s">
        <v>129</v>
      </c>
      <c r="F26" s="88" t="s">
        <v>180</v>
      </c>
      <c r="G26" s="21" t="s">
        <v>20</v>
      </c>
    </row>
    <row r="27" spans="1:13" x14ac:dyDescent="0.25">
      <c r="A27" s="58">
        <v>19</v>
      </c>
      <c r="B27" s="59">
        <v>34867</v>
      </c>
      <c r="C27" s="60" t="s">
        <v>170</v>
      </c>
      <c r="D27" s="60" t="s">
        <v>181</v>
      </c>
      <c r="E27" s="61" t="s">
        <v>120</v>
      </c>
      <c r="F27" s="62" t="s">
        <v>182</v>
      </c>
      <c r="G27" s="21" t="s">
        <v>20</v>
      </c>
    </row>
    <row r="28" spans="1:13" x14ac:dyDescent="0.25">
      <c r="A28" s="67"/>
      <c r="B28" s="68"/>
      <c r="C28" s="69"/>
      <c r="D28" s="69"/>
      <c r="E28" s="70"/>
      <c r="F28" s="71"/>
      <c r="G28" s="72"/>
    </row>
    <row r="29" spans="1:13" ht="15.75" customHeight="1" thickBot="1" x14ac:dyDescent="0.3">
      <c r="A29" s="96" t="s">
        <v>11</v>
      </c>
      <c r="B29" s="96"/>
      <c r="C29" s="96"/>
      <c r="D29" s="96"/>
      <c r="E29" s="96"/>
    </row>
    <row r="30" spans="1:13" ht="39" thickBot="1" x14ac:dyDescent="0.3">
      <c r="A30" s="4" t="s">
        <v>13</v>
      </c>
      <c r="B30" s="43" t="s">
        <v>9</v>
      </c>
      <c r="C30" s="4" t="s">
        <v>1</v>
      </c>
      <c r="D30" s="4" t="s">
        <v>2</v>
      </c>
      <c r="E30" s="4" t="s">
        <v>3</v>
      </c>
      <c r="F30" s="35" t="s">
        <v>12</v>
      </c>
      <c r="G30" s="13" t="s">
        <v>20</v>
      </c>
      <c r="I30" s="38"/>
    </row>
    <row r="31" spans="1:13" ht="15.75" thickBot="1" x14ac:dyDescent="0.3">
      <c r="A31" s="12" t="s">
        <v>14</v>
      </c>
      <c r="B31" s="47">
        <v>866.32</v>
      </c>
      <c r="C31" s="15" t="s">
        <v>76</v>
      </c>
      <c r="D31" s="81" t="s">
        <v>77</v>
      </c>
      <c r="E31" s="16" t="s">
        <v>78</v>
      </c>
      <c r="F31" s="36" t="s">
        <v>79</v>
      </c>
      <c r="G31" s="21" t="s">
        <v>20</v>
      </c>
      <c r="I31" s="38"/>
      <c r="J31" s="32"/>
      <c r="K31" s="33"/>
      <c r="L31" s="32"/>
    </row>
    <row r="32" spans="1:13" ht="15.75" thickBot="1" x14ac:dyDescent="0.3">
      <c r="A32" s="12" t="s">
        <v>15</v>
      </c>
      <c r="B32" s="49">
        <v>5414.5</v>
      </c>
      <c r="C32" s="15" t="s">
        <v>99</v>
      </c>
      <c r="D32" s="51" t="s">
        <v>100</v>
      </c>
      <c r="E32" s="16" t="s">
        <v>96</v>
      </c>
      <c r="F32" s="36" t="s">
        <v>79</v>
      </c>
      <c r="G32" s="21" t="s">
        <v>20</v>
      </c>
      <c r="I32" s="38"/>
      <c r="J32" s="32"/>
      <c r="K32" s="33"/>
      <c r="L32" s="32" t="s">
        <v>79</v>
      </c>
      <c r="M32" s="32">
        <f>B31+B32+B33</f>
        <v>107320.39000000001</v>
      </c>
    </row>
    <row r="33" spans="1:15" ht="15.75" thickBot="1" x14ac:dyDescent="0.3">
      <c r="A33" s="12" t="s">
        <v>16</v>
      </c>
      <c r="B33" s="49">
        <v>101039.57</v>
      </c>
      <c r="C33" s="15" t="s">
        <v>131</v>
      </c>
      <c r="D33" s="51" t="s">
        <v>138</v>
      </c>
      <c r="E33" s="16" t="s">
        <v>129</v>
      </c>
      <c r="F33" s="36" t="s">
        <v>79</v>
      </c>
      <c r="G33" s="21" t="s">
        <v>20</v>
      </c>
      <c r="I33" s="38"/>
      <c r="J33" s="32"/>
      <c r="K33" s="33"/>
      <c r="L33" s="32" t="s">
        <v>82</v>
      </c>
      <c r="M33" s="32">
        <f>B34+B35+B36+B37+B38+B39+B40+B41+B42+B43+B44+B45+B46+B47+B48+B49+B50+B51</f>
        <v>12096</v>
      </c>
      <c r="O33" s="32"/>
    </row>
    <row r="34" spans="1:15" ht="15.75" thickBot="1" x14ac:dyDescent="0.3">
      <c r="A34" s="12" t="s">
        <v>17</v>
      </c>
      <c r="B34" s="49">
        <v>1247</v>
      </c>
      <c r="C34" s="15" t="s">
        <v>80</v>
      </c>
      <c r="D34" s="18" t="s">
        <v>81</v>
      </c>
      <c r="E34" s="16" t="s">
        <v>78</v>
      </c>
      <c r="F34" s="36" t="s">
        <v>82</v>
      </c>
      <c r="G34" s="21" t="s">
        <v>20</v>
      </c>
      <c r="I34" s="38"/>
      <c r="J34" s="32"/>
      <c r="L34" t="s">
        <v>85</v>
      </c>
      <c r="M34">
        <f>B52+B53+B54+B55+B56+B57+B58+B59+B60</f>
        <v>11276.519999999999</v>
      </c>
    </row>
    <row r="35" spans="1:15" ht="15.75" thickBot="1" x14ac:dyDescent="0.3">
      <c r="A35" s="12" t="s">
        <v>18</v>
      </c>
      <c r="B35" s="49">
        <v>1007</v>
      </c>
      <c r="C35" s="15" t="s">
        <v>117</v>
      </c>
      <c r="D35" s="18" t="s">
        <v>95</v>
      </c>
      <c r="E35" s="16" t="s">
        <v>116</v>
      </c>
      <c r="F35" s="36" t="s">
        <v>82</v>
      </c>
      <c r="G35" s="21" t="s">
        <v>20</v>
      </c>
      <c r="I35" s="38"/>
      <c r="J35" s="32"/>
      <c r="L35" s="32" t="s">
        <v>89</v>
      </c>
      <c r="M35" s="32">
        <f>B61+B62+B63+B64</f>
        <v>9943.76</v>
      </c>
    </row>
    <row r="36" spans="1:15" ht="15.75" thickBot="1" x14ac:dyDescent="0.3">
      <c r="A36" s="12" t="s">
        <v>19</v>
      </c>
      <c r="B36" s="49">
        <v>857</v>
      </c>
      <c r="C36" s="15" t="s">
        <v>118</v>
      </c>
      <c r="D36" s="18" t="s">
        <v>95</v>
      </c>
      <c r="E36" s="16" t="s">
        <v>116</v>
      </c>
      <c r="F36" s="36" t="s">
        <v>82</v>
      </c>
      <c r="G36" s="21" t="s">
        <v>20</v>
      </c>
      <c r="I36" s="38"/>
      <c r="J36" s="32"/>
      <c r="L36" s="33">
        <v>20.13</v>
      </c>
      <c r="M36">
        <f>B65</f>
        <v>1071</v>
      </c>
    </row>
    <row r="37" spans="1:15" ht="15.75" thickBot="1" x14ac:dyDescent="0.3">
      <c r="A37" s="12" t="s">
        <v>21</v>
      </c>
      <c r="B37" s="49">
        <v>782</v>
      </c>
      <c r="C37" s="15" t="s">
        <v>119</v>
      </c>
      <c r="D37" s="18" t="s">
        <v>95</v>
      </c>
      <c r="E37" s="16" t="s">
        <v>116</v>
      </c>
      <c r="F37" s="36" t="s">
        <v>82</v>
      </c>
      <c r="G37" s="21" t="s">
        <v>20</v>
      </c>
      <c r="I37" s="38"/>
      <c r="J37" s="32"/>
      <c r="L37" s="32" t="s">
        <v>105</v>
      </c>
      <c r="M37">
        <f>B66+B67+B68</f>
        <v>5326.579999999999</v>
      </c>
    </row>
    <row r="38" spans="1:15" ht="15.75" thickBot="1" x14ac:dyDescent="0.3">
      <c r="A38" s="12" t="s">
        <v>22</v>
      </c>
      <c r="B38" s="49">
        <v>2114</v>
      </c>
      <c r="C38" s="15" t="s">
        <v>20</v>
      </c>
      <c r="D38" s="18" t="s">
        <v>95</v>
      </c>
      <c r="E38" s="16" t="s">
        <v>116</v>
      </c>
      <c r="F38" s="36" t="s">
        <v>82</v>
      </c>
      <c r="G38" s="21" t="s">
        <v>20</v>
      </c>
      <c r="I38" s="38"/>
      <c r="J38" s="32"/>
      <c r="L38" s="32" t="s">
        <v>111</v>
      </c>
      <c r="M38">
        <f>B69</f>
        <v>186.83</v>
      </c>
    </row>
    <row r="39" spans="1:15" ht="15.75" thickBot="1" x14ac:dyDescent="0.3">
      <c r="A39" s="12" t="s">
        <v>23</v>
      </c>
      <c r="B39" s="49">
        <v>122.21</v>
      </c>
      <c r="C39" s="15" t="s">
        <v>20</v>
      </c>
      <c r="D39" s="18" t="s">
        <v>108</v>
      </c>
      <c r="E39" s="16" t="s">
        <v>152</v>
      </c>
      <c r="F39" s="36" t="s">
        <v>82</v>
      </c>
      <c r="G39" s="21" t="s">
        <v>20</v>
      </c>
      <c r="I39" s="38"/>
      <c r="J39" s="32"/>
      <c r="L39" s="32" t="s">
        <v>114</v>
      </c>
      <c r="M39">
        <f>B70</f>
        <v>390</v>
      </c>
    </row>
    <row r="40" spans="1:15" ht="15.75" thickBot="1" x14ac:dyDescent="0.3">
      <c r="A40" s="12" t="s">
        <v>24</v>
      </c>
      <c r="B40" s="49">
        <v>162.18</v>
      </c>
      <c r="C40" s="15" t="s">
        <v>153</v>
      </c>
      <c r="D40" s="18" t="s">
        <v>108</v>
      </c>
      <c r="E40" s="16" t="s">
        <v>154</v>
      </c>
      <c r="F40" s="36" t="s">
        <v>82</v>
      </c>
      <c r="G40" s="21" t="s">
        <v>20</v>
      </c>
      <c r="I40" s="38"/>
      <c r="J40" s="32"/>
      <c r="L40" s="32" t="s">
        <v>123</v>
      </c>
      <c r="M40">
        <f>B71+B72+B73+B74+B75+B76+B77</f>
        <v>106413.59</v>
      </c>
    </row>
    <row r="41" spans="1:15" ht="15.75" thickBot="1" x14ac:dyDescent="0.3">
      <c r="A41" s="12" t="s">
        <v>25</v>
      </c>
      <c r="B41" s="49">
        <v>54.38</v>
      </c>
      <c r="C41" s="15" t="s">
        <v>20</v>
      </c>
      <c r="D41" s="18" t="s">
        <v>108</v>
      </c>
      <c r="E41" s="16" t="s">
        <v>154</v>
      </c>
      <c r="F41" s="36" t="s">
        <v>82</v>
      </c>
      <c r="G41" s="21" t="s">
        <v>20</v>
      </c>
      <c r="I41" s="38"/>
      <c r="J41" s="32"/>
      <c r="L41" s="32" t="s">
        <v>133</v>
      </c>
      <c r="M41">
        <f>B78+B79</f>
        <v>63892.160000000003</v>
      </c>
    </row>
    <row r="42" spans="1:15" ht="15.75" thickBot="1" x14ac:dyDescent="0.3">
      <c r="A42" s="12" t="s">
        <v>26</v>
      </c>
      <c r="B42" s="49">
        <v>466.88</v>
      </c>
      <c r="C42" s="15" t="s">
        <v>20</v>
      </c>
      <c r="D42" s="18" t="s">
        <v>108</v>
      </c>
      <c r="E42" s="16" t="s">
        <v>154</v>
      </c>
      <c r="F42" s="36" t="s">
        <v>82</v>
      </c>
      <c r="G42" s="21" t="s">
        <v>20</v>
      </c>
      <c r="I42" s="38"/>
      <c r="J42" s="32"/>
      <c r="L42" s="32" t="s">
        <v>140</v>
      </c>
      <c r="M42">
        <f>B80</f>
        <v>8795.4</v>
      </c>
    </row>
    <row r="43" spans="1:15" ht="15.75" thickBot="1" x14ac:dyDescent="0.3">
      <c r="A43" s="12" t="s">
        <v>27</v>
      </c>
      <c r="B43" s="49">
        <v>238</v>
      </c>
      <c r="C43" s="15" t="s">
        <v>20</v>
      </c>
      <c r="D43" s="18" t="s">
        <v>157</v>
      </c>
      <c r="E43" s="16" t="s">
        <v>158</v>
      </c>
      <c r="F43" s="36" t="s">
        <v>82</v>
      </c>
      <c r="G43" s="21" t="s">
        <v>20</v>
      </c>
      <c r="I43" s="38"/>
      <c r="J43" s="32"/>
      <c r="L43" s="32" t="s">
        <v>146</v>
      </c>
      <c r="M43">
        <f>B81</f>
        <v>11499.23</v>
      </c>
    </row>
    <row r="44" spans="1:15" ht="15.75" thickBot="1" x14ac:dyDescent="0.3">
      <c r="A44" s="12" t="s">
        <v>28</v>
      </c>
      <c r="B44" s="49">
        <v>1281</v>
      </c>
      <c r="C44" s="15" t="s">
        <v>80</v>
      </c>
      <c r="D44" s="18" t="s">
        <v>81</v>
      </c>
      <c r="E44" s="16" t="s">
        <v>158</v>
      </c>
      <c r="F44" s="36" t="s">
        <v>82</v>
      </c>
      <c r="G44" s="21" t="s">
        <v>20</v>
      </c>
      <c r="I44" s="38"/>
      <c r="J44" s="32"/>
      <c r="L44" s="33">
        <v>20.11</v>
      </c>
      <c r="M44">
        <f>B82</f>
        <v>143</v>
      </c>
    </row>
    <row r="45" spans="1:15" ht="15.75" thickBot="1" x14ac:dyDescent="0.3">
      <c r="A45" s="12" t="s">
        <v>29</v>
      </c>
      <c r="B45" s="49">
        <v>68.67</v>
      </c>
      <c r="C45" s="15" t="s">
        <v>118</v>
      </c>
      <c r="D45" s="18" t="s">
        <v>108</v>
      </c>
      <c r="E45" s="16" t="s">
        <v>162</v>
      </c>
      <c r="F45" s="36" t="s">
        <v>82</v>
      </c>
      <c r="G45" s="21" t="s">
        <v>20</v>
      </c>
      <c r="I45" s="38"/>
      <c r="J45" s="32"/>
    </row>
    <row r="46" spans="1:15" ht="15.75" thickBot="1" x14ac:dyDescent="0.3">
      <c r="A46" s="12" t="s">
        <v>30</v>
      </c>
      <c r="B46" s="49">
        <v>4.4000000000000004</v>
      </c>
      <c r="C46" s="15" t="s">
        <v>161</v>
      </c>
      <c r="D46" s="18" t="s">
        <v>108</v>
      </c>
      <c r="E46" s="16" t="s">
        <v>162</v>
      </c>
      <c r="F46" s="36" t="s">
        <v>82</v>
      </c>
      <c r="G46" s="21" t="s">
        <v>20</v>
      </c>
      <c r="I46" s="38"/>
      <c r="J46" s="32"/>
    </row>
    <row r="47" spans="1:15" ht="15.75" thickBot="1" x14ac:dyDescent="0.3">
      <c r="A47" s="12" t="s">
        <v>31</v>
      </c>
      <c r="B47" s="49">
        <v>5.23</v>
      </c>
      <c r="C47" s="15" t="s">
        <v>20</v>
      </c>
      <c r="D47" s="18" t="s">
        <v>108</v>
      </c>
      <c r="E47" s="16" t="s">
        <v>162</v>
      </c>
      <c r="F47" s="36" t="s">
        <v>82</v>
      </c>
      <c r="G47" s="21" t="s">
        <v>20</v>
      </c>
      <c r="I47" s="38"/>
      <c r="J47" s="32"/>
    </row>
    <row r="48" spans="1:15" ht="15.75" thickBot="1" x14ac:dyDescent="0.3">
      <c r="A48" s="12" t="s">
        <v>32</v>
      </c>
      <c r="B48" s="49">
        <v>1300</v>
      </c>
      <c r="C48" s="15" t="s">
        <v>20</v>
      </c>
      <c r="D48" s="18" t="s">
        <v>168</v>
      </c>
      <c r="E48" s="16" t="s">
        <v>167</v>
      </c>
      <c r="F48" s="36" t="s">
        <v>82</v>
      </c>
      <c r="G48" s="21" t="s">
        <v>20</v>
      </c>
      <c r="I48" s="38"/>
      <c r="J48" s="32"/>
    </row>
    <row r="49" spans="1:10" ht="15.75" thickBot="1" x14ac:dyDescent="0.3">
      <c r="A49" s="12" t="s">
        <v>33</v>
      </c>
      <c r="B49" s="49">
        <v>770.88</v>
      </c>
      <c r="C49" s="15" t="s">
        <v>20</v>
      </c>
      <c r="D49" s="18" t="s">
        <v>107</v>
      </c>
      <c r="E49" s="16" t="s">
        <v>96</v>
      </c>
      <c r="F49" s="36" t="s">
        <v>82</v>
      </c>
      <c r="G49" s="21" t="s">
        <v>20</v>
      </c>
      <c r="I49" s="38"/>
      <c r="J49" s="32"/>
    </row>
    <row r="50" spans="1:10" ht="15.75" thickBot="1" x14ac:dyDescent="0.3">
      <c r="A50" s="12" t="s">
        <v>34</v>
      </c>
      <c r="B50" s="49">
        <v>330.67</v>
      </c>
      <c r="C50" s="15" t="s">
        <v>106</v>
      </c>
      <c r="D50" s="18" t="s">
        <v>108</v>
      </c>
      <c r="E50" s="16" t="s">
        <v>96</v>
      </c>
      <c r="F50" s="36" t="s">
        <v>82</v>
      </c>
      <c r="G50" s="21" t="s">
        <v>20</v>
      </c>
      <c r="I50" s="38"/>
      <c r="J50" s="32"/>
    </row>
    <row r="51" spans="1:10" ht="15.75" thickBot="1" x14ac:dyDescent="0.3">
      <c r="A51" s="12" t="s">
        <v>35</v>
      </c>
      <c r="B51" s="49">
        <v>1284.5</v>
      </c>
      <c r="C51" s="15" t="s">
        <v>80</v>
      </c>
      <c r="D51" s="18" t="s">
        <v>81</v>
      </c>
      <c r="E51" s="16" t="s">
        <v>96</v>
      </c>
      <c r="F51" s="36" t="s">
        <v>82</v>
      </c>
      <c r="G51" s="21" t="s">
        <v>20</v>
      </c>
      <c r="I51" s="38"/>
      <c r="J51" s="32"/>
    </row>
    <row r="52" spans="1:10" x14ac:dyDescent="0.25">
      <c r="A52" s="12" t="s">
        <v>36</v>
      </c>
      <c r="B52" s="48">
        <v>3045.73</v>
      </c>
      <c r="C52" s="15" t="s">
        <v>83</v>
      </c>
      <c r="D52" s="18" t="s">
        <v>84</v>
      </c>
      <c r="E52" s="16" t="s">
        <v>78</v>
      </c>
      <c r="F52" s="36" t="s">
        <v>85</v>
      </c>
      <c r="G52" s="21" t="s">
        <v>20</v>
      </c>
      <c r="I52" s="38"/>
      <c r="J52" s="32"/>
    </row>
    <row r="53" spans="1:10" x14ac:dyDescent="0.25">
      <c r="A53" s="12" t="s">
        <v>37</v>
      </c>
      <c r="B53" s="48">
        <v>923.17</v>
      </c>
      <c r="C53" s="15" t="s">
        <v>20</v>
      </c>
      <c r="D53" s="18" t="s">
        <v>112</v>
      </c>
      <c r="E53" s="20" t="s">
        <v>110</v>
      </c>
      <c r="F53" s="36" t="s">
        <v>85</v>
      </c>
      <c r="G53" s="21" t="s">
        <v>20</v>
      </c>
      <c r="I53" s="38"/>
      <c r="J53" s="32"/>
    </row>
    <row r="54" spans="1:10" x14ac:dyDescent="0.25">
      <c r="A54" s="12" t="s">
        <v>38</v>
      </c>
      <c r="B54" s="48">
        <v>-51.04</v>
      </c>
      <c r="C54" s="15" t="s">
        <v>20</v>
      </c>
      <c r="D54" s="18" t="s">
        <v>150</v>
      </c>
      <c r="E54" s="20" t="s">
        <v>145</v>
      </c>
      <c r="F54" s="36" t="s">
        <v>85</v>
      </c>
      <c r="G54" s="21" t="s">
        <v>20</v>
      </c>
      <c r="H54" t="s">
        <v>151</v>
      </c>
      <c r="I54" s="38"/>
      <c r="J54" s="32"/>
    </row>
    <row r="55" spans="1:10" x14ac:dyDescent="0.25">
      <c r="A55" s="12" t="s">
        <v>39</v>
      </c>
      <c r="B55" s="48">
        <v>-14.7</v>
      </c>
      <c r="C55" s="15" t="s">
        <v>20</v>
      </c>
      <c r="D55" s="18" t="s">
        <v>150</v>
      </c>
      <c r="E55" s="20" t="s">
        <v>154</v>
      </c>
      <c r="F55" s="36" t="s">
        <v>85</v>
      </c>
      <c r="G55" s="21" t="s">
        <v>20</v>
      </c>
      <c r="H55" t="s">
        <v>151</v>
      </c>
      <c r="I55" s="38"/>
      <c r="J55" s="32"/>
    </row>
    <row r="56" spans="1:10" x14ac:dyDescent="0.25">
      <c r="A56" s="12" t="s">
        <v>40</v>
      </c>
      <c r="B56" s="48">
        <v>6121.57</v>
      </c>
      <c r="C56" s="15" t="s">
        <v>83</v>
      </c>
      <c r="D56" s="18" t="s">
        <v>155</v>
      </c>
      <c r="E56" s="20" t="s">
        <v>156</v>
      </c>
      <c r="F56" s="36" t="s">
        <v>85</v>
      </c>
      <c r="G56" s="21" t="s">
        <v>20</v>
      </c>
      <c r="I56" s="38"/>
      <c r="J56" s="32"/>
    </row>
    <row r="57" spans="1:10" x14ac:dyDescent="0.25">
      <c r="A57" s="12" t="s">
        <v>41</v>
      </c>
      <c r="B57" s="48">
        <v>-2.78</v>
      </c>
      <c r="C57" s="15" t="s">
        <v>20</v>
      </c>
      <c r="D57" s="18" t="s">
        <v>150</v>
      </c>
      <c r="E57" s="20" t="s">
        <v>158</v>
      </c>
      <c r="F57" s="36" t="s">
        <v>85</v>
      </c>
      <c r="G57" s="86" t="s">
        <v>20</v>
      </c>
      <c r="H57" t="s">
        <v>151</v>
      </c>
      <c r="I57" s="38"/>
      <c r="J57" s="32"/>
    </row>
    <row r="58" spans="1:10" x14ac:dyDescent="0.25">
      <c r="A58" s="12" t="s">
        <v>42</v>
      </c>
      <c r="B58" s="48">
        <v>263.89</v>
      </c>
      <c r="C58" s="15" t="s">
        <v>159</v>
      </c>
      <c r="D58" s="18" t="s">
        <v>160</v>
      </c>
      <c r="E58" s="20" t="s">
        <v>158</v>
      </c>
      <c r="F58" s="36" t="s">
        <v>85</v>
      </c>
      <c r="G58" s="86" t="s">
        <v>20</v>
      </c>
      <c r="I58" s="38"/>
      <c r="J58" s="32"/>
    </row>
    <row r="59" spans="1:10" x14ac:dyDescent="0.25">
      <c r="A59" s="12" t="s">
        <v>43</v>
      </c>
      <c r="B59" s="48">
        <v>1000</v>
      </c>
      <c r="C59" s="15" t="s">
        <v>20</v>
      </c>
      <c r="D59" s="18" t="s">
        <v>163</v>
      </c>
      <c r="E59" s="20" t="s">
        <v>162</v>
      </c>
      <c r="F59" s="36" t="s">
        <v>85</v>
      </c>
      <c r="G59" s="86" t="s">
        <v>20</v>
      </c>
      <c r="I59" s="38"/>
      <c r="J59" s="32"/>
    </row>
    <row r="60" spans="1:10" x14ac:dyDescent="0.25">
      <c r="A60" s="12" t="s">
        <v>44</v>
      </c>
      <c r="B60" s="48">
        <v>-9.32</v>
      </c>
      <c r="C60" s="15" t="s">
        <v>20</v>
      </c>
      <c r="D60" s="18" t="s">
        <v>165</v>
      </c>
      <c r="E60" s="20" t="s">
        <v>162</v>
      </c>
      <c r="F60" s="36" t="s">
        <v>85</v>
      </c>
      <c r="G60" s="86" t="s">
        <v>20</v>
      </c>
      <c r="H60" t="s">
        <v>151</v>
      </c>
      <c r="I60" s="38"/>
      <c r="J60" s="32"/>
    </row>
    <row r="61" spans="1:10" x14ac:dyDescent="0.25">
      <c r="A61" s="12" t="s">
        <v>45</v>
      </c>
      <c r="B61" s="82">
        <v>1883.9</v>
      </c>
      <c r="C61" s="83" t="s">
        <v>86</v>
      </c>
      <c r="D61" s="83" t="s">
        <v>87</v>
      </c>
      <c r="E61" s="84" t="s">
        <v>92</v>
      </c>
      <c r="F61" s="36" t="s">
        <v>89</v>
      </c>
      <c r="G61" s="21" t="s">
        <v>20</v>
      </c>
      <c r="I61" s="38"/>
      <c r="J61" s="32"/>
    </row>
    <row r="62" spans="1:10" x14ac:dyDescent="0.25">
      <c r="A62" s="12" t="s">
        <v>46</v>
      </c>
      <c r="B62" s="82">
        <v>2209.56</v>
      </c>
      <c r="C62" s="83" t="s">
        <v>86</v>
      </c>
      <c r="D62" s="83" t="s">
        <v>87</v>
      </c>
      <c r="E62" s="84" t="s">
        <v>92</v>
      </c>
      <c r="F62" s="36" t="s">
        <v>89</v>
      </c>
      <c r="G62" s="21" t="s">
        <v>20</v>
      </c>
      <c r="I62" s="38"/>
      <c r="J62" s="32"/>
    </row>
    <row r="63" spans="1:10" x14ac:dyDescent="0.25">
      <c r="A63" s="12" t="s">
        <v>47</v>
      </c>
      <c r="B63" s="82">
        <v>2782.86</v>
      </c>
      <c r="C63" s="83" t="s">
        <v>86</v>
      </c>
      <c r="D63" s="83" t="s">
        <v>87</v>
      </c>
      <c r="E63" s="84" t="s">
        <v>92</v>
      </c>
      <c r="F63" s="36" t="s">
        <v>89</v>
      </c>
      <c r="G63" s="21" t="s">
        <v>20</v>
      </c>
      <c r="I63" s="38"/>
      <c r="J63" s="32"/>
    </row>
    <row r="64" spans="1:10" x14ac:dyDescent="0.25">
      <c r="A64" s="12" t="s">
        <v>48</v>
      </c>
      <c r="B64" s="82">
        <v>3067.44</v>
      </c>
      <c r="C64" s="83" t="s">
        <v>86</v>
      </c>
      <c r="D64" s="83" t="s">
        <v>87</v>
      </c>
      <c r="E64" s="84" t="s">
        <v>92</v>
      </c>
      <c r="F64" s="36" t="s">
        <v>89</v>
      </c>
      <c r="G64" s="21" t="s">
        <v>20</v>
      </c>
      <c r="I64" s="38"/>
      <c r="J64" s="32"/>
    </row>
    <row r="65" spans="1:12" x14ac:dyDescent="0.25">
      <c r="A65" s="12" t="s">
        <v>49</v>
      </c>
      <c r="B65" s="46">
        <v>1071</v>
      </c>
      <c r="C65" s="15" t="s">
        <v>101</v>
      </c>
      <c r="D65" s="18" t="s">
        <v>102</v>
      </c>
      <c r="E65" s="19" t="s">
        <v>96</v>
      </c>
      <c r="F65" s="36">
        <v>20.13</v>
      </c>
      <c r="G65" s="21" t="s">
        <v>20</v>
      </c>
      <c r="I65" s="38"/>
    </row>
    <row r="66" spans="1:12" x14ac:dyDescent="0.25">
      <c r="A66" s="12" t="s">
        <v>50</v>
      </c>
      <c r="B66" s="46">
        <v>2977.22</v>
      </c>
      <c r="C66" s="15" t="s">
        <v>103</v>
      </c>
      <c r="D66" s="18" t="s">
        <v>104</v>
      </c>
      <c r="E66" s="19" t="s">
        <v>96</v>
      </c>
      <c r="F66" s="36" t="s">
        <v>105</v>
      </c>
      <c r="G66" s="21" t="s">
        <v>20</v>
      </c>
      <c r="I66" s="38"/>
      <c r="K66" s="33"/>
      <c r="L66" s="32"/>
    </row>
    <row r="67" spans="1:12" x14ac:dyDescent="0.25">
      <c r="A67" s="12" t="s">
        <v>51</v>
      </c>
      <c r="B67" s="46">
        <v>2350</v>
      </c>
      <c r="C67" s="15" t="s">
        <v>20</v>
      </c>
      <c r="D67" s="18" t="s">
        <v>130</v>
      </c>
      <c r="E67" s="19" t="s">
        <v>129</v>
      </c>
      <c r="F67" s="36" t="s">
        <v>105</v>
      </c>
      <c r="G67" s="21" t="s">
        <v>20</v>
      </c>
      <c r="I67" s="38"/>
      <c r="K67" s="33"/>
      <c r="L67" s="32"/>
    </row>
    <row r="68" spans="1:12" x14ac:dyDescent="0.25">
      <c r="A68" s="12" t="s">
        <v>66</v>
      </c>
      <c r="B68" s="46">
        <v>-0.64</v>
      </c>
      <c r="C68" s="15" t="s">
        <v>20</v>
      </c>
      <c r="D68" s="18" t="s">
        <v>169</v>
      </c>
      <c r="E68" s="19" t="s">
        <v>167</v>
      </c>
      <c r="F68" s="79" t="s">
        <v>105</v>
      </c>
      <c r="G68" s="21" t="s">
        <v>20</v>
      </c>
      <c r="H68" t="s">
        <v>151</v>
      </c>
      <c r="I68" s="38"/>
    </row>
    <row r="69" spans="1:12" x14ac:dyDescent="0.25">
      <c r="A69" s="12" t="s">
        <v>52</v>
      </c>
      <c r="B69" s="46">
        <v>186.83</v>
      </c>
      <c r="C69" s="15" t="s">
        <v>20</v>
      </c>
      <c r="D69" s="18" t="s">
        <v>109</v>
      </c>
      <c r="E69" s="19" t="s">
        <v>110</v>
      </c>
      <c r="F69" s="79" t="s">
        <v>111</v>
      </c>
      <c r="G69" s="21" t="s">
        <v>20</v>
      </c>
      <c r="I69" s="38"/>
      <c r="L69" s="32"/>
    </row>
    <row r="70" spans="1:12" x14ac:dyDescent="0.25">
      <c r="A70" s="12" t="s">
        <v>53</v>
      </c>
      <c r="B70" s="46">
        <v>390</v>
      </c>
      <c r="C70" s="15" t="s">
        <v>20</v>
      </c>
      <c r="D70" s="18" t="s">
        <v>113</v>
      </c>
      <c r="E70" s="19" t="s">
        <v>110</v>
      </c>
      <c r="F70" s="79" t="s">
        <v>114</v>
      </c>
      <c r="G70" s="21" t="s">
        <v>20</v>
      </c>
      <c r="I70" s="38"/>
      <c r="L70" s="32"/>
    </row>
    <row r="71" spans="1:12" x14ac:dyDescent="0.25">
      <c r="A71" s="12" t="s">
        <v>54</v>
      </c>
      <c r="B71" s="46">
        <v>44</v>
      </c>
      <c r="C71" s="15" t="s">
        <v>121</v>
      </c>
      <c r="D71" s="18" t="s">
        <v>122</v>
      </c>
      <c r="E71" s="19" t="s">
        <v>120</v>
      </c>
      <c r="F71" s="79" t="s">
        <v>123</v>
      </c>
      <c r="G71" s="21" t="s">
        <v>20</v>
      </c>
      <c r="I71" s="38"/>
      <c r="L71" s="32"/>
    </row>
    <row r="72" spans="1:12" x14ac:dyDescent="0.25">
      <c r="A72" s="12" t="s">
        <v>55</v>
      </c>
      <c r="B72" s="46">
        <v>18240</v>
      </c>
      <c r="C72" s="15" t="s">
        <v>126</v>
      </c>
      <c r="D72" s="18" t="s">
        <v>127</v>
      </c>
      <c r="E72" s="19" t="s">
        <v>120</v>
      </c>
      <c r="F72" s="79" t="s">
        <v>123</v>
      </c>
      <c r="G72" s="21" t="s">
        <v>20</v>
      </c>
      <c r="I72" s="38"/>
    </row>
    <row r="73" spans="1:12" x14ac:dyDescent="0.25">
      <c r="A73" s="12" t="s">
        <v>56</v>
      </c>
      <c r="B73" s="46">
        <v>300</v>
      </c>
      <c r="C73" s="15" t="s">
        <v>20</v>
      </c>
      <c r="D73" s="18" t="s">
        <v>128</v>
      </c>
      <c r="E73" s="19" t="s">
        <v>129</v>
      </c>
      <c r="F73" s="79" t="s">
        <v>123</v>
      </c>
      <c r="G73" s="21" t="s">
        <v>20</v>
      </c>
      <c r="I73" s="38"/>
      <c r="K73" s="33"/>
    </row>
    <row r="74" spans="1:12" x14ac:dyDescent="0.25">
      <c r="A74" s="12" t="s">
        <v>57</v>
      </c>
      <c r="B74" s="46">
        <v>465.34</v>
      </c>
      <c r="C74" s="15" t="s">
        <v>20</v>
      </c>
      <c r="D74" s="18" t="s">
        <v>135</v>
      </c>
      <c r="E74" s="19" t="s">
        <v>129</v>
      </c>
      <c r="F74" s="79" t="s">
        <v>123</v>
      </c>
      <c r="G74" s="21" t="s">
        <v>20</v>
      </c>
      <c r="I74" s="38"/>
      <c r="K74" s="33"/>
    </row>
    <row r="75" spans="1:12" x14ac:dyDescent="0.25">
      <c r="A75" s="12" t="s">
        <v>58</v>
      </c>
      <c r="B75" s="46">
        <v>55.17</v>
      </c>
      <c r="C75" s="15" t="s">
        <v>131</v>
      </c>
      <c r="D75" s="18" t="s">
        <v>136</v>
      </c>
      <c r="E75" s="19" t="s">
        <v>129</v>
      </c>
      <c r="F75" s="79" t="s">
        <v>123</v>
      </c>
      <c r="G75" s="21" t="s">
        <v>20</v>
      </c>
      <c r="I75" s="38"/>
      <c r="K75" s="33"/>
    </row>
    <row r="76" spans="1:12" x14ac:dyDescent="0.25">
      <c r="A76" s="12" t="s">
        <v>59</v>
      </c>
      <c r="B76" s="46">
        <v>87289.08</v>
      </c>
      <c r="C76" s="15" t="s">
        <v>131</v>
      </c>
      <c r="D76" s="18" t="s">
        <v>137</v>
      </c>
      <c r="E76" s="19" t="s">
        <v>129</v>
      </c>
      <c r="F76" s="79" t="s">
        <v>123</v>
      </c>
      <c r="G76" s="21" t="s">
        <v>20</v>
      </c>
      <c r="I76" s="38"/>
      <c r="K76" s="33"/>
    </row>
    <row r="77" spans="1:12" x14ac:dyDescent="0.25">
      <c r="A77" s="12" t="s">
        <v>60</v>
      </c>
      <c r="B77" s="46">
        <v>20</v>
      </c>
      <c r="C77" s="15" t="s">
        <v>20</v>
      </c>
      <c r="D77" s="18" t="s">
        <v>141</v>
      </c>
      <c r="E77" s="19" t="s">
        <v>142</v>
      </c>
      <c r="F77" s="79" t="s">
        <v>123</v>
      </c>
      <c r="G77" s="21" t="s">
        <v>20</v>
      </c>
      <c r="I77" s="38"/>
      <c r="K77" s="33"/>
    </row>
    <row r="78" spans="1:12" x14ac:dyDescent="0.25">
      <c r="A78" s="12" t="s">
        <v>61</v>
      </c>
      <c r="B78" s="46">
        <v>11005.93</v>
      </c>
      <c r="C78" s="15" t="s">
        <v>131</v>
      </c>
      <c r="D78" s="18" t="s">
        <v>132</v>
      </c>
      <c r="E78" s="19" t="s">
        <v>129</v>
      </c>
      <c r="F78" s="79" t="s">
        <v>133</v>
      </c>
      <c r="G78" s="21" t="s">
        <v>20</v>
      </c>
      <c r="I78" s="38"/>
    </row>
    <row r="79" spans="1:12" x14ac:dyDescent="0.25">
      <c r="A79" s="12" t="s">
        <v>62</v>
      </c>
      <c r="B79" s="46">
        <v>52886.23</v>
      </c>
      <c r="C79" s="15" t="s">
        <v>131</v>
      </c>
      <c r="D79" s="18" t="s">
        <v>134</v>
      </c>
      <c r="E79" s="19" t="s">
        <v>129</v>
      </c>
      <c r="F79" s="79" t="s">
        <v>133</v>
      </c>
      <c r="G79" s="21" t="s">
        <v>20</v>
      </c>
      <c r="I79" s="38"/>
      <c r="L79" s="32"/>
    </row>
    <row r="80" spans="1:12" x14ac:dyDescent="0.25">
      <c r="A80" s="12" t="s">
        <v>63</v>
      </c>
      <c r="B80" s="46">
        <v>8795.4</v>
      </c>
      <c r="C80" s="15" t="s">
        <v>131</v>
      </c>
      <c r="D80" s="18" t="s">
        <v>139</v>
      </c>
      <c r="E80" s="19" t="s">
        <v>129</v>
      </c>
      <c r="F80" s="79" t="s">
        <v>140</v>
      </c>
      <c r="G80" s="21" t="s">
        <v>20</v>
      </c>
      <c r="I80" s="38"/>
    </row>
    <row r="81" spans="1:9" x14ac:dyDescent="0.25">
      <c r="A81" s="12" t="s">
        <v>64</v>
      </c>
      <c r="B81" s="46">
        <v>11499.23</v>
      </c>
      <c r="C81" s="15" t="s">
        <v>143</v>
      </c>
      <c r="D81" s="18" t="s">
        <v>144</v>
      </c>
      <c r="E81" s="19" t="s">
        <v>145</v>
      </c>
      <c r="F81" s="79" t="s">
        <v>146</v>
      </c>
      <c r="G81" s="21" t="s">
        <v>20</v>
      </c>
      <c r="I81" s="38"/>
    </row>
    <row r="82" spans="1:9" x14ac:dyDescent="0.25">
      <c r="A82" s="12" t="s">
        <v>65</v>
      </c>
      <c r="B82" s="46">
        <v>143</v>
      </c>
      <c r="C82" s="15" t="s">
        <v>20</v>
      </c>
      <c r="D82" s="18" t="s">
        <v>164</v>
      </c>
      <c r="E82" s="19" t="s">
        <v>162</v>
      </c>
      <c r="F82" s="79">
        <v>20.11</v>
      </c>
      <c r="G82" s="21" t="s">
        <v>20</v>
      </c>
      <c r="I82" s="38"/>
    </row>
    <row r="83" spans="1:9" s="2" customFormat="1" x14ac:dyDescent="0.25">
      <c r="A83" s="27"/>
      <c r="B83" s="50"/>
      <c r="C83" s="28"/>
      <c r="D83" s="29"/>
      <c r="E83" s="30"/>
      <c r="F83" s="37"/>
      <c r="G83" s="31"/>
    </row>
    <row r="85" spans="1:9" x14ac:dyDescent="0.25">
      <c r="C85" t="s">
        <v>68</v>
      </c>
    </row>
    <row r="86" spans="1:9" x14ac:dyDescent="0.25">
      <c r="C86" t="s">
        <v>69</v>
      </c>
    </row>
    <row r="87" spans="1:9" x14ac:dyDescent="0.25">
      <c r="C87" t="s">
        <v>70</v>
      </c>
    </row>
  </sheetData>
  <mergeCells count="8">
    <mergeCell ref="F18:F22"/>
    <mergeCell ref="A2:E2"/>
    <mergeCell ref="A4:E4"/>
    <mergeCell ref="A5:E5"/>
    <mergeCell ref="A6:E6"/>
    <mergeCell ref="A7:E7"/>
    <mergeCell ref="F9:F11"/>
    <mergeCell ref="A29:E29"/>
  </mergeCells>
  <pageMargins left="0.70866141732283472" right="0.70866141732283472" top="0.74803149606299213" bottom="0.74803149606299213" header="0.31496062992125984" footer="0.31496062992125984"/>
  <pageSetup paperSize="9" orientation="landscape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0"/>
  <sheetViews>
    <sheetView tabSelected="1" topLeftCell="A55" workbookViewId="0">
      <selection activeCell="A2" sqref="A2:G55"/>
    </sheetView>
  </sheetViews>
  <sheetFormatPr defaultRowHeight="15" x14ac:dyDescent="0.25"/>
  <cols>
    <col min="1" max="1" width="10.140625" style="6" customWidth="1"/>
    <col min="2" max="2" width="13.28515625" style="42" customWidth="1"/>
    <col min="3" max="3" width="37.42578125" style="6" customWidth="1"/>
    <col min="4" max="4" width="29.7109375" style="6" customWidth="1"/>
    <col min="5" max="5" width="11.28515625" style="7" customWidth="1"/>
    <col min="6" max="6" width="10.7109375" style="7" bestFit="1" customWidth="1"/>
    <col min="7" max="7" width="15" style="6" customWidth="1"/>
    <col min="8" max="8" width="5.5703125" style="6" customWidth="1"/>
    <col min="9" max="9" width="9.140625" style="6" hidden="1" customWidth="1"/>
    <col min="10" max="10" width="0.140625" style="6" hidden="1" customWidth="1"/>
    <col min="11" max="13" width="11.42578125" style="6" bestFit="1" customWidth="1"/>
    <col min="14" max="16384" width="9.140625" style="6"/>
  </cols>
  <sheetData>
    <row r="1" spans="1:7" hidden="1" x14ac:dyDescent="0.25">
      <c r="A1" s="6" t="s">
        <v>0</v>
      </c>
      <c r="B1" s="42">
        <v>8079001.0499999998</v>
      </c>
      <c r="E1" s="7" t="s">
        <v>6</v>
      </c>
    </row>
    <row r="2" spans="1:7" ht="15.75" x14ac:dyDescent="0.25">
      <c r="A2" s="93" t="s">
        <v>67</v>
      </c>
      <c r="B2" s="93"/>
      <c r="C2" s="93"/>
      <c r="D2" s="93"/>
      <c r="E2" s="93"/>
      <c r="F2" s="8"/>
      <c r="G2" s="8"/>
    </row>
    <row r="3" spans="1:7" x14ac:dyDescent="0.25">
      <c r="A3" s="38"/>
      <c r="B3" s="38"/>
      <c r="C3" s="38"/>
      <c r="D3" s="38"/>
      <c r="E3" s="34"/>
      <c r="F3" s="8"/>
      <c r="G3" s="9"/>
    </row>
    <row r="4" spans="1:7" ht="15.75" customHeight="1" x14ac:dyDescent="0.25">
      <c r="A4" s="94" t="s">
        <v>4</v>
      </c>
      <c r="B4" s="94"/>
      <c r="C4" s="94"/>
      <c r="D4" s="94"/>
      <c r="E4" s="94"/>
      <c r="F4" s="8"/>
      <c r="G4" s="8"/>
    </row>
    <row r="5" spans="1:7" ht="15" customHeight="1" x14ac:dyDescent="0.25">
      <c r="A5" s="94" t="s">
        <v>74</v>
      </c>
      <c r="B5" s="94"/>
      <c r="C5" s="94"/>
      <c r="D5" s="94"/>
      <c r="E5" s="94"/>
      <c r="F5" s="8"/>
      <c r="G5" s="8"/>
    </row>
    <row r="6" spans="1:7" ht="16.5" customHeight="1" x14ac:dyDescent="0.25">
      <c r="A6" s="95" t="s">
        <v>7</v>
      </c>
      <c r="B6" s="95"/>
      <c r="C6" s="95"/>
      <c r="D6" s="95"/>
      <c r="E6" s="95"/>
      <c r="F6" s="8"/>
      <c r="G6" s="8"/>
    </row>
    <row r="7" spans="1:7" ht="20.25" customHeight="1" thickBot="1" x14ac:dyDescent="0.3">
      <c r="A7" s="92" t="s">
        <v>10</v>
      </c>
      <c r="B7" s="92"/>
      <c r="C7" s="92"/>
      <c r="D7" s="92"/>
      <c r="E7" s="92"/>
      <c r="F7" s="8"/>
      <c r="G7" s="8"/>
    </row>
    <row r="8" spans="1:7" ht="25.5" customHeight="1" thickBot="1" x14ac:dyDescent="0.3">
      <c r="A8" s="4" t="s">
        <v>13</v>
      </c>
      <c r="B8" s="43" t="s">
        <v>8</v>
      </c>
      <c r="C8" s="3" t="s">
        <v>1</v>
      </c>
      <c r="D8" s="3" t="s">
        <v>2</v>
      </c>
      <c r="E8" s="3" t="s">
        <v>3</v>
      </c>
      <c r="F8" s="11" t="s">
        <v>12</v>
      </c>
      <c r="G8" s="13" t="s">
        <v>20</v>
      </c>
    </row>
    <row r="9" spans="1:7" ht="25.5" customHeight="1" x14ac:dyDescent="0.25">
      <c r="A9" s="97" t="s">
        <v>14</v>
      </c>
      <c r="B9" s="63">
        <v>114518</v>
      </c>
      <c r="C9" s="73" t="s">
        <v>170</v>
      </c>
      <c r="D9" s="64" t="s">
        <v>171</v>
      </c>
      <c r="E9" s="61" t="s">
        <v>120</v>
      </c>
      <c r="F9" s="87" t="s">
        <v>172</v>
      </c>
      <c r="G9" s="24" t="s">
        <v>20</v>
      </c>
    </row>
    <row r="10" spans="1:7" ht="25.5" customHeight="1" x14ac:dyDescent="0.25">
      <c r="A10" s="97" t="s">
        <v>15</v>
      </c>
      <c r="B10" s="63">
        <v>6536</v>
      </c>
      <c r="C10" s="74" t="s">
        <v>170</v>
      </c>
      <c r="D10" s="60" t="s">
        <v>173</v>
      </c>
      <c r="E10" s="61" t="s">
        <v>120</v>
      </c>
      <c r="F10" s="66" t="s">
        <v>174</v>
      </c>
      <c r="G10" s="24" t="s">
        <v>20</v>
      </c>
    </row>
    <row r="11" spans="1:7" ht="25.5" customHeight="1" x14ac:dyDescent="0.25">
      <c r="A11" s="97" t="s">
        <v>16</v>
      </c>
      <c r="B11" s="63">
        <v>68</v>
      </c>
      <c r="C11" s="74" t="s">
        <v>170</v>
      </c>
      <c r="D11" s="60" t="s">
        <v>175</v>
      </c>
      <c r="E11" s="61" t="s">
        <v>92</v>
      </c>
      <c r="F11" s="87" t="s">
        <v>176</v>
      </c>
      <c r="G11" s="24" t="s">
        <v>20</v>
      </c>
    </row>
    <row r="12" spans="1:7" ht="25.5" customHeight="1" x14ac:dyDescent="0.25">
      <c r="A12" s="97" t="s">
        <v>17</v>
      </c>
      <c r="B12" s="63">
        <v>85</v>
      </c>
      <c r="C12" s="74" t="s">
        <v>170</v>
      </c>
      <c r="D12" s="60" t="s">
        <v>175</v>
      </c>
      <c r="E12" s="61" t="s">
        <v>162</v>
      </c>
      <c r="F12" s="87" t="s">
        <v>176</v>
      </c>
      <c r="G12" s="24" t="s">
        <v>20</v>
      </c>
    </row>
    <row r="13" spans="1:7" ht="25.5" customHeight="1" x14ac:dyDescent="0.25">
      <c r="A13" s="97" t="s">
        <v>18</v>
      </c>
      <c r="B13" s="63">
        <v>170</v>
      </c>
      <c r="C13" s="74" t="s">
        <v>170</v>
      </c>
      <c r="D13" s="60" t="s">
        <v>175</v>
      </c>
      <c r="E13" s="61" t="s">
        <v>167</v>
      </c>
      <c r="F13" s="87" t="s">
        <v>176</v>
      </c>
      <c r="G13" s="24" t="s">
        <v>20</v>
      </c>
    </row>
    <row r="14" spans="1:7" ht="25.5" customHeight="1" x14ac:dyDescent="0.25">
      <c r="A14" s="97" t="s">
        <v>19</v>
      </c>
      <c r="B14" s="63">
        <v>0</v>
      </c>
      <c r="C14" s="74" t="s">
        <v>170</v>
      </c>
      <c r="D14" s="60" t="s">
        <v>177</v>
      </c>
      <c r="E14" s="61"/>
      <c r="F14" s="66" t="s">
        <v>178</v>
      </c>
      <c r="G14" s="24" t="s">
        <v>20</v>
      </c>
    </row>
    <row r="15" spans="1:7" ht="25.5" customHeight="1" x14ac:dyDescent="0.25">
      <c r="A15" s="97" t="s">
        <v>21</v>
      </c>
      <c r="B15" s="63">
        <v>11724</v>
      </c>
      <c r="C15" s="74" t="s">
        <v>170</v>
      </c>
      <c r="D15" s="60" t="s">
        <v>179</v>
      </c>
      <c r="E15" s="61" t="s">
        <v>120</v>
      </c>
      <c r="F15" s="66" t="s">
        <v>180</v>
      </c>
      <c r="G15" s="24" t="s">
        <v>20</v>
      </c>
    </row>
    <row r="16" spans="1:7" ht="25.5" customHeight="1" x14ac:dyDescent="0.25">
      <c r="A16" s="97" t="s">
        <v>22</v>
      </c>
      <c r="B16" s="63">
        <v>2724</v>
      </c>
      <c r="C16" s="74" t="s">
        <v>170</v>
      </c>
      <c r="D16" s="60" t="s">
        <v>181</v>
      </c>
      <c r="E16" s="61" t="s">
        <v>120</v>
      </c>
      <c r="F16" s="66" t="s">
        <v>182</v>
      </c>
      <c r="G16" s="24" t="s">
        <v>20</v>
      </c>
    </row>
    <row r="17" spans="1:13" ht="25.5" customHeight="1" x14ac:dyDescent="0.25">
      <c r="A17" s="76"/>
      <c r="B17" s="77"/>
      <c r="C17" s="78"/>
      <c r="D17" s="69"/>
      <c r="E17" s="70"/>
      <c r="F17" s="75"/>
      <c r="G17" s="72"/>
    </row>
    <row r="18" spans="1:13" ht="25.5" customHeight="1" x14ac:dyDescent="0.25">
      <c r="A18" s="76"/>
      <c r="B18" s="77"/>
      <c r="C18" s="78"/>
      <c r="D18" s="69"/>
      <c r="E18" s="70"/>
      <c r="F18" s="75"/>
      <c r="G18" s="52"/>
    </row>
    <row r="19" spans="1:13" ht="21" customHeight="1" thickBot="1" x14ac:dyDescent="0.3">
      <c r="A19" s="96" t="s">
        <v>11</v>
      </c>
      <c r="B19" s="96"/>
      <c r="C19" s="96"/>
      <c r="D19" s="96"/>
      <c r="E19" s="96"/>
      <c r="F19" s="8"/>
      <c r="G19" s="8"/>
    </row>
    <row r="20" spans="1:13" s="10" customFormat="1" ht="29.25" customHeight="1" thickBot="1" x14ac:dyDescent="0.3">
      <c r="A20" s="25" t="s">
        <v>13</v>
      </c>
      <c r="B20" s="43" t="s">
        <v>9</v>
      </c>
      <c r="C20" s="4" t="s">
        <v>1</v>
      </c>
      <c r="D20" s="4" t="s">
        <v>2</v>
      </c>
      <c r="E20" s="4" t="s">
        <v>3</v>
      </c>
      <c r="F20" s="14" t="s">
        <v>12</v>
      </c>
      <c r="G20" s="13" t="s">
        <v>20</v>
      </c>
    </row>
    <row r="21" spans="1:13" s="10" customFormat="1" ht="27.75" customHeight="1" x14ac:dyDescent="0.25">
      <c r="A21" s="26" t="s">
        <v>14</v>
      </c>
      <c r="B21" s="44">
        <v>2440</v>
      </c>
      <c r="C21" s="22" t="s">
        <v>71</v>
      </c>
      <c r="D21" s="22" t="s">
        <v>72</v>
      </c>
      <c r="E21" s="23" t="s">
        <v>75</v>
      </c>
      <c r="F21" s="17" t="s">
        <v>73</v>
      </c>
      <c r="G21" s="24" t="s">
        <v>20</v>
      </c>
      <c r="J21" s="40"/>
      <c r="K21" s="39"/>
      <c r="L21" s="39" t="s">
        <v>73</v>
      </c>
      <c r="M21" s="39">
        <f>B21+B22+B23+B24+B25+B26+B27+B28</f>
        <v>24400</v>
      </c>
    </row>
    <row r="22" spans="1:13" s="10" customFormat="1" ht="27.75" customHeight="1" x14ac:dyDescent="0.25">
      <c r="A22" s="26" t="s">
        <v>15</v>
      </c>
      <c r="B22" s="44">
        <v>122</v>
      </c>
      <c r="C22" s="22" t="s">
        <v>71</v>
      </c>
      <c r="D22" s="22" t="s">
        <v>72</v>
      </c>
      <c r="E22" s="23" t="s">
        <v>78</v>
      </c>
      <c r="F22" s="17" t="s">
        <v>73</v>
      </c>
      <c r="G22" s="24" t="s">
        <v>20</v>
      </c>
      <c r="J22" s="40"/>
      <c r="K22" s="80"/>
      <c r="L22" s="39" t="s">
        <v>89</v>
      </c>
      <c r="M22" s="39">
        <f>B29+B30+B31+B32+B33+B34+B35</f>
        <v>1354028.71</v>
      </c>
    </row>
    <row r="23" spans="1:13" s="10" customFormat="1" ht="27.75" customHeight="1" x14ac:dyDescent="0.25">
      <c r="A23" s="26" t="s">
        <v>16</v>
      </c>
      <c r="B23" s="44">
        <v>5612</v>
      </c>
      <c r="C23" s="22" t="s">
        <v>71</v>
      </c>
      <c r="D23" s="22" t="s">
        <v>72</v>
      </c>
      <c r="E23" s="23" t="s">
        <v>78</v>
      </c>
      <c r="F23" s="17" t="s">
        <v>73</v>
      </c>
      <c r="G23" s="24" t="s">
        <v>20</v>
      </c>
      <c r="J23" s="40"/>
      <c r="K23" s="80"/>
      <c r="L23" s="39" t="s">
        <v>82</v>
      </c>
      <c r="M23" s="39">
        <f>B36+B37+B38+B39+B40+B41+B42+B43+B44+B45</f>
        <v>2926</v>
      </c>
    </row>
    <row r="24" spans="1:13" s="10" customFormat="1" ht="23.25" customHeight="1" x14ac:dyDescent="0.25">
      <c r="A24" s="26" t="s">
        <v>17</v>
      </c>
      <c r="B24" s="44">
        <v>5307</v>
      </c>
      <c r="C24" s="22" t="s">
        <v>71</v>
      </c>
      <c r="D24" s="22" t="s">
        <v>72</v>
      </c>
      <c r="E24" s="23" t="s">
        <v>78</v>
      </c>
      <c r="F24" s="17" t="s">
        <v>73</v>
      </c>
      <c r="G24" s="24" t="s">
        <v>20</v>
      </c>
      <c r="J24" s="40"/>
      <c r="K24" s="80"/>
      <c r="L24" s="39" t="s">
        <v>146</v>
      </c>
      <c r="M24" s="39">
        <f>B46</f>
        <v>200.95</v>
      </c>
    </row>
    <row r="25" spans="1:13" s="10" customFormat="1" ht="23.25" customHeight="1" x14ac:dyDescent="0.25">
      <c r="A25" s="26" t="s">
        <v>18</v>
      </c>
      <c r="B25" s="44">
        <v>6771</v>
      </c>
      <c r="C25" s="22" t="s">
        <v>71</v>
      </c>
      <c r="D25" s="22" t="s">
        <v>72</v>
      </c>
      <c r="E25" s="23" t="s">
        <v>96</v>
      </c>
      <c r="F25" s="17" t="s">
        <v>73</v>
      </c>
      <c r="G25" s="24" t="s">
        <v>20</v>
      </c>
      <c r="J25" s="40"/>
      <c r="K25" s="80"/>
      <c r="L25" s="39" t="s">
        <v>85</v>
      </c>
      <c r="M25" s="39">
        <f>B47</f>
        <v>155.26</v>
      </c>
    </row>
    <row r="26" spans="1:13" s="10" customFormat="1" ht="23.25" customHeight="1" x14ac:dyDescent="0.25">
      <c r="A26" s="26" t="s">
        <v>19</v>
      </c>
      <c r="B26" s="44">
        <v>1403</v>
      </c>
      <c r="C26" s="22" t="s">
        <v>71</v>
      </c>
      <c r="D26" s="22" t="s">
        <v>72</v>
      </c>
      <c r="E26" s="23" t="s">
        <v>96</v>
      </c>
      <c r="F26" s="17" t="s">
        <v>73</v>
      </c>
      <c r="G26" s="24" t="s">
        <v>20</v>
      </c>
      <c r="J26" s="40"/>
      <c r="K26" s="80"/>
      <c r="L26" s="39"/>
    </row>
    <row r="27" spans="1:13" s="10" customFormat="1" ht="23.25" customHeight="1" x14ac:dyDescent="0.25">
      <c r="A27" s="26" t="s">
        <v>21</v>
      </c>
      <c r="B27" s="44">
        <v>1464</v>
      </c>
      <c r="C27" s="22" t="s">
        <v>71</v>
      </c>
      <c r="D27" s="22" t="s">
        <v>72</v>
      </c>
      <c r="E27" s="23" t="s">
        <v>120</v>
      </c>
      <c r="F27" s="17" t="s">
        <v>73</v>
      </c>
      <c r="G27" s="24" t="s">
        <v>20</v>
      </c>
      <c r="J27" s="40"/>
      <c r="K27" s="80"/>
      <c r="L27" s="39"/>
    </row>
    <row r="28" spans="1:13" s="10" customFormat="1" ht="23.25" customHeight="1" x14ac:dyDescent="0.25">
      <c r="A28" s="26" t="s">
        <v>22</v>
      </c>
      <c r="B28" s="44">
        <v>1281</v>
      </c>
      <c r="C28" s="22" t="s">
        <v>71</v>
      </c>
      <c r="D28" s="22" t="s">
        <v>72</v>
      </c>
      <c r="E28" s="23" t="s">
        <v>120</v>
      </c>
      <c r="F28" s="17" t="s">
        <v>73</v>
      </c>
      <c r="G28" s="24" t="s">
        <v>20</v>
      </c>
      <c r="J28" s="40"/>
      <c r="K28" s="80"/>
      <c r="L28" s="39"/>
    </row>
    <row r="29" spans="1:13" s="10" customFormat="1" ht="23.25" customHeight="1" x14ac:dyDescent="0.25">
      <c r="A29" s="26" t="s">
        <v>23</v>
      </c>
      <c r="B29" s="45">
        <v>97401.88</v>
      </c>
      <c r="C29" s="22" t="s">
        <v>90</v>
      </c>
      <c r="D29" s="22" t="s">
        <v>91</v>
      </c>
      <c r="E29" s="23" t="s">
        <v>88</v>
      </c>
      <c r="F29" s="17" t="s">
        <v>89</v>
      </c>
      <c r="G29" s="24" t="s">
        <v>20</v>
      </c>
      <c r="J29" s="40"/>
      <c r="K29" s="80"/>
    </row>
    <row r="30" spans="1:13" s="10" customFormat="1" ht="23.25" customHeight="1" x14ac:dyDescent="0.25">
      <c r="A30" s="26" t="s">
        <v>24</v>
      </c>
      <c r="B30" s="45">
        <v>201352.5</v>
      </c>
      <c r="C30" s="22" t="s">
        <v>90</v>
      </c>
      <c r="D30" s="22" t="s">
        <v>91</v>
      </c>
      <c r="E30" s="23" t="s">
        <v>96</v>
      </c>
      <c r="F30" s="17" t="s">
        <v>89</v>
      </c>
      <c r="G30" s="24" t="s">
        <v>20</v>
      </c>
      <c r="J30" s="40"/>
      <c r="K30" s="80"/>
    </row>
    <row r="31" spans="1:13" s="10" customFormat="1" ht="23.25" customHeight="1" x14ac:dyDescent="0.25">
      <c r="A31" s="26" t="s">
        <v>25</v>
      </c>
      <c r="B31" s="45">
        <v>34801.879999999997</v>
      </c>
      <c r="C31" s="22" t="s">
        <v>97</v>
      </c>
      <c r="D31" s="22" t="s">
        <v>98</v>
      </c>
      <c r="E31" s="23" t="s">
        <v>96</v>
      </c>
      <c r="F31" s="17" t="s">
        <v>89</v>
      </c>
      <c r="G31" s="24" t="s">
        <v>20</v>
      </c>
      <c r="J31" s="40"/>
      <c r="K31" s="80"/>
    </row>
    <row r="32" spans="1:13" s="10" customFormat="1" ht="23.25" customHeight="1" x14ac:dyDescent="0.25">
      <c r="A32" s="26" t="s">
        <v>26</v>
      </c>
      <c r="B32" s="45">
        <v>364333.15</v>
      </c>
      <c r="C32" s="22" t="s">
        <v>124</v>
      </c>
      <c r="D32" s="22" t="s">
        <v>125</v>
      </c>
      <c r="E32" s="23" t="s">
        <v>120</v>
      </c>
      <c r="F32" s="17" t="s">
        <v>89</v>
      </c>
      <c r="G32" s="24" t="s">
        <v>20</v>
      </c>
      <c r="J32" s="40"/>
      <c r="K32" s="80"/>
    </row>
    <row r="33" spans="1:11" s="10" customFormat="1" ht="23.25" customHeight="1" x14ac:dyDescent="0.25">
      <c r="A33" s="26" t="s">
        <v>27</v>
      </c>
      <c r="B33" s="45">
        <v>249672.28</v>
      </c>
      <c r="C33" s="22" t="s">
        <v>147</v>
      </c>
      <c r="D33" s="22" t="s">
        <v>148</v>
      </c>
      <c r="E33" s="23" t="s">
        <v>145</v>
      </c>
      <c r="F33" s="17" t="s">
        <v>89</v>
      </c>
      <c r="G33" s="24" t="s">
        <v>20</v>
      </c>
      <c r="J33" s="40"/>
      <c r="K33" s="80"/>
    </row>
    <row r="34" spans="1:11" s="10" customFormat="1" ht="23.25" customHeight="1" x14ac:dyDescent="0.25">
      <c r="A34" s="26" t="s">
        <v>28</v>
      </c>
      <c r="B34" s="45">
        <v>212949.32</v>
      </c>
      <c r="C34" s="22" t="s">
        <v>149</v>
      </c>
      <c r="D34" s="22" t="s">
        <v>91</v>
      </c>
      <c r="E34" s="23" t="s">
        <v>145</v>
      </c>
      <c r="F34" s="17" t="s">
        <v>89</v>
      </c>
      <c r="G34" s="24" t="s">
        <v>20</v>
      </c>
      <c r="J34" s="40"/>
      <c r="K34" s="80"/>
    </row>
    <row r="35" spans="1:11" s="10" customFormat="1" ht="23.25" customHeight="1" x14ac:dyDescent="0.25">
      <c r="A35" s="26" t="s">
        <v>29</v>
      </c>
      <c r="B35" s="45">
        <v>193517.7</v>
      </c>
      <c r="C35" s="22" t="s">
        <v>90</v>
      </c>
      <c r="D35" s="22" t="s">
        <v>91</v>
      </c>
      <c r="E35" s="23" t="s">
        <v>145</v>
      </c>
      <c r="F35" s="17" t="s">
        <v>89</v>
      </c>
      <c r="G35" s="24" t="s">
        <v>20</v>
      </c>
      <c r="J35" s="40"/>
      <c r="K35" s="80"/>
    </row>
    <row r="36" spans="1:11" s="10" customFormat="1" ht="23.25" customHeight="1" x14ac:dyDescent="0.25">
      <c r="A36" s="26" t="s">
        <v>30</v>
      </c>
      <c r="B36" s="45">
        <v>350</v>
      </c>
      <c r="C36" s="22" t="s">
        <v>93</v>
      </c>
      <c r="D36" s="22" t="s">
        <v>95</v>
      </c>
      <c r="E36" s="23" t="s">
        <v>92</v>
      </c>
      <c r="F36" s="17" t="s">
        <v>82</v>
      </c>
      <c r="G36" s="24" t="s">
        <v>20</v>
      </c>
      <c r="J36" s="40"/>
      <c r="K36" s="39"/>
    </row>
    <row r="37" spans="1:11" s="10" customFormat="1" ht="23.25" customHeight="1" x14ac:dyDescent="0.25">
      <c r="A37" s="26" t="s">
        <v>31</v>
      </c>
      <c r="B37" s="45">
        <v>350</v>
      </c>
      <c r="C37" s="22" t="s">
        <v>20</v>
      </c>
      <c r="D37" s="22" t="s">
        <v>95</v>
      </c>
      <c r="E37" s="23" t="s">
        <v>92</v>
      </c>
      <c r="F37" s="17" t="s">
        <v>82</v>
      </c>
      <c r="G37" s="24" t="s">
        <v>20</v>
      </c>
      <c r="J37" s="41"/>
      <c r="K37" s="39"/>
    </row>
    <row r="38" spans="1:11" s="10" customFormat="1" ht="23.25" customHeight="1" x14ac:dyDescent="0.25">
      <c r="A38" s="26" t="s">
        <v>32</v>
      </c>
      <c r="B38" s="45">
        <v>350</v>
      </c>
      <c r="C38" s="22" t="s">
        <v>20</v>
      </c>
      <c r="D38" s="22" t="s">
        <v>95</v>
      </c>
      <c r="E38" s="23" t="s">
        <v>92</v>
      </c>
      <c r="F38" s="17" t="s">
        <v>82</v>
      </c>
      <c r="G38" s="24" t="s">
        <v>20</v>
      </c>
      <c r="J38" s="41"/>
      <c r="K38" s="39"/>
    </row>
    <row r="39" spans="1:11" s="10" customFormat="1" ht="23.25" customHeight="1" x14ac:dyDescent="0.25">
      <c r="A39" s="26" t="s">
        <v>33</v>
      </c>
      <c r="B39" s="45">
        <v>350</v>
      </c>
      <c r="C39" s="22" t="s">
        <v>94</v>
      </c>
      <c r="D39" s="22" t="s">
        <v>95</v>
      </c>
      <c r="E39" s="23" t="s">
        <v>92</v>
      </c>
      <c r="F39" s="17" t="s">
        <v>82</v>
      </c>
      <c r="G39" s="24" t="s">
        <v>20</v>
      </c>
      <c r="J39" s="40"/>
      <c r="K39" s="39"/>
    </row>
    <row r="40" spans="1:11" s="10" customFormat="1" ht="23.25" customHeight="1" x14ac:dyDescent="0.25">
      <c r="A40" s="26" t="s">
        <v>34</v>
      </c>
      <c r="B40" s="45">
        <v>26</v>
      </c>
      <c r="C40" s="22" t="s">
        <v>20</v>
      </c>
      <c r="D40" s="22" t="s">
        <v>115</v>
      </c>
      <c r="E40" s="23" t="s">
        <v>116</v>
      </c>
      <c r="F40" s="17" t="s">
        <v>82</v>
      </c>
      <c r="G40" s="24" t="s">
        <v>20</v>
      </c>
      <c r="J40" s="40"/>
      <c r="K40" s="39"/>
    </row>
    <row r="41" spans="1:11" s="10" customFormat="1" ht="23.25" customHeight="1" x14ac:dyDescent="0.25">
      <c r="A41" s="26" t="s">
        <v>35</v>
      </c>
      <c r="B41" s="45">
        <v>300</v>
      </c>
      <c r="C41" s="22" t="s">
        <v>20</v>
      </c>
      <c r="D41" s="22" t="s">
        <v>95</v>
      </c>
      <c r="E41" s="23" t="s">
        <v>162</v>
      </c>
      <c r="F41" s="17" t="s">
        <v>82</v>
      </c>
      <c r="G41" s="24" t="s">
        <v>20</v>
      </c>
      <c r="J41" s="40"/>
      <c r="K41" s="39"/>
    </row>
    <row r="42" spans="1:11" s="10" customFormat="1" ht="23.25" customHeight="1" x14ac:dyDescent="0.25">
      <c r="A42" s="26" t="s">
        <v>36</v>
      </c>
      <c r="B42" s="45">
        <v>300</v>
      </c>
      <c r="C42" s="22" t="s">
        <v>20</v>
      </c>
      <c r="D42" s="22" t="s">
        <v>95</v>
      </c>
      <c r="E42" s="23" t="s">
        <v>162</v>
      </c>
      <c r="F42" s="17" t="s">
        <v>82</v>
      </c>
      <c r="G42" s="24" t="s">
        <v>20</v>
      </c>
      <c r="J42" s="40"/>
      <c r="K42" s="39"/>
    </row>
    <row r="43" spans="1:11" s="10" customFormat="1" ht="23.25" customHeight="1" x14ac:dyDescent="0.25">
      <c r="A43" s="26" t="s">
        <v>37</v>
      </c>
      <c r="B43" s="45">
        <v>300</v>
      </c>
      <c r="C43" s="22" t="s">
        <v>94</v>
      </c>
      <c r="D43" s="22" t="s">
        <v>95</v>
      </c>
      <c r="E43" s="23" t="s">
        <v>162</v>
      </c>
      <c r="F43" s="17" t="s">
        <v>82</v>
      </c>
      <c r="G43" s="24" t="s">
        <v>20</v>
      </c>
      <c r="J43" s="40"/>
      <c r="K43" s="39"/>
    </row>
    <row r="44" spans="1:11" s="10" customFormat="1" ht="23.25" customHeight="1" x14ac:dyDescent="0.25">
      <c r="A44" s="26" t="s">
        <v>38</v>
      </c>
      <c r="B44" s="45">
        <v>300</v>
      </c>
      <c r="C44" s="22" t="s">
        <v>166</v>
      </c>
      <c r="D44" s="22" t="s">
        <v>95</v>
      </c>
      <c r="E44" s="23" t="s">
        <v>162</v>
      </c>
      <c r="F44" s="17" t="s">
        <v>82</v>
      </c>
      <c r="G44" s="24" t="s">
        <v>20</v>
      </c>
      <c r="J44" s="40"/>
      <c r="K44" s="39"/>
    </row>
    <row r="45" spans="1:11" s="10" customFormat="1" ht="23.25" customHeight="1" x14ac:dyDescent="0.25">
      <c r="A45" s="26" t="s">
        <v>39</v>
      </c>
      <c r="B45" s="45">
        <v>300</v>
      </c>
      <c r="C45" s="22" t="s">
        <v>93</v>
      </c>
      <c r="D45" s="22" t="s">
        <v>95</v>
      </c>
      <c r="E45" s="23" t="s">
        <v>162</v>
      </c>
      <c r="F45" s="17" t="s">
        <v>82</v>
      </c>
      <c r="G45" s="24" t="s">
        <v>20</v>
      </c>
      <c r="J45" s="40"/>
      <c r="K45" s="39"/>
    </row>
    <row r="46" spans="1:11" s="10" customFormat="1" ht="23.25" customHeight="1" x14ac:dyDescent="0.25">
      <c r="A46" s="26" t="s">
        <v>40</v>
      </c>
      <c r="B46" s="45">
        <v>200.95</v>
      </c>
      <c r="C46" s="22" t="s">
        <v>143</v>
      </c>
      <c r="D46" s="22" t="s">
        <v>144</v>
      </c>
      <c r="E46" s="23" t="s">
        <v>145</v>
      </c>
      <c r="F46" s="17" t="s">
        <v>146</v>
      </c>
      <c r="G46" s="24" t="s">
        <v>20</v>
      </c>
      <c r="J46" s="40"/>
      <c r="K46" s="39"/>
    </row>
    <row r="47" spans="1:11" s="10" customFormat="1" ht="23.25" customHeight="1" x14ac:dyDescent="0.25">
      <c r="A47" s="26" t="s">
        <v>41</v>
      </c>
      <c r="B47" s="45">
        <v>155.26</v>
      </c>
      <c r="C47" s="22" t="s">
        <v>83</v>
      </c>
      <c r="D47" s="22" t="s">
        <v>155</v>
      </c>
      <c r="E47" s="23" t="s">
        <v>156</v>
      </c>
      <c r="F47" s="17" t="s">
        <v>85</v>
      </c>
      <c r="G47" s="24" t="s">
        <v>20</v>
      </c>
      <c r="J47" s="40"/>
      <c r="K47" s="39"/>
    </row>
    <row r="48" spans="1:11" ht="19.5" customHeight="1" x14ac:dyDescent="0.25">
      <c r="A48" s="85"/>
      <c r="E48" s="8"/>
      <c r="F48" s="8"/>
      <c r="G48" s="8"/>
    </row>
    <row r="49" spans="3:7" ht="19.5" customHeight="1" x14ac:dyDescent="0.25">
      <c r="E49" s="8"/>
      <c r="F49" s="8"/>
      <c r="G49" s="8"/>
    </row>
    <row r="50" spans="3:7" ht="19.5" customHeight="1" x14ac:dyDescent="0.25">
      <c r="E50" s="8"/>
      <c r="F50" s="8"/>
      <c r="G50" s="8"/>
    </row>
    <row r="51" spans="3:7" ht="19.5" customHeight="1" x14ac:dyDescent="0.25">
      <c r="E51" s="8"/>
      <c r="F51" s="8"/>
      <c r="G51" s="8"/>
    </row>
    <row r="52" spans="3:7" ht="19.5" customHeight="1" x14ac:dyDescent="0.25">
      <c r="E52" s="8"/>
      <c r="F52" s="8"/>
      <c r="G52" s="8"/>
    </row>
    <row r="53" spans="3:7" ht="19.5" customHeight="1" x14ac:dyDescent="0.25">
      <c r="C53" t="s">
        <v>68</v>
      </c>
      <c r="E53" s="8"/>
      <c r="F53" s="8"/>
      <c r="G53" s="8"/>
    </row>
    <row r="54" spans="3:7" ht="19.5" customHeight="1" x14ac:dyDescent="0.25">
      <c r="C54" t="s">
        <v>69</v>
      </c>
      <c r="E54" s="8"/>
      <c r="F54" s="8"/>
      <c r="G54" s="8"/>
    </row>
    <row r="55" spans="3:7" ht="19.5" customHeight="1" x14ac:dyDescent="0.25">
      <c r="C55" t="s">
        <v>70</v>
      </c>
      <c r="E55" s="8"/>
      <c r="F55" s="8"/>
      <c r="G55" s="8"/>
    </row>
    <row r="56" spans="3:7" ht="19.5" customHeight="1" x14ac:dyDescent="0.25">
      <c r="E56" s="8"/>
      <c r="F56" s="8"/>
      <c r="G56" s="8"/>
    </row>
    <row r="57" spans="3:7" ht="19.5" customHeight="1" x14ac:dyDescent="0.25">
      <c r="E57" s="8"/>
      <c r="F57" s="8"/>
      <c r="G57" s="8"/>
    </row>
    <row r="58" spans="3:7" ht="19.5" customHeight="1" x14ac:dyDescent="0.25">
      <c r="E58" s="8"/>
      <c r="F58" s="8"/>
      <c r="G58" s="8"/>
    </row>
    <row r="59" spans="3:7" ht="19.5" customHeight="1" x14ac:dyDescent="0.25">
      <c r="E59" s="8"/>
      <c r="F59" s="8"/>
      <c r="G59" s="8"/>
    </row>
    <row r="60" spans="3:7" ht="19.5" customHeight="1" x14ac:dyDescent="0.25">
      <c r="E60" s="8"/>
      <c r="F60" s="8"/>
      <c r="G60" s="8"/>
    </row>
    <row r="61" spans="3:7" ht="19.5" customHeight="1" x14ac:dyDescent="0.25">
      <c r="E61" s="8"/>
      <c r="F61" s="8"/>
      <c r="G61" s="8"/>
    </row>
    <row r="62" spans="3:7" ht="19.5" customHeight="1" x14ac:dyDescent="0.25">
      <c r="E62" s="8"/>
      <c r="F62" s="8"/>
      <c r="G62" s="8"/>
    </row>
    <row r="63" spans="3:7" ht="19.5" customHeight="1" x14ac:dyDescent="0.25">
      <c r="E63" s="8"/>
      <c r="F63" s="8"/>
      <c r="G63" s="8"/>
    </row>
    <row r="64" spans="3:7" ht="19.5" customHeight="1" x14ac:dyDescent="0.25">
      <c r="E64" s="8"/>
      <c r="F64" s="8"/>
      <c r="G64" s="8"/>
    </row>
    <row r="65" spans="5:7" ht="19.5" customHeight="1" x14ac:dyDescent="0.25">
      <c r="E65" s="8"/>
      <c r="F65" s="8"/>
      <c r="G65" s="8"/>
    </row>
    <row r="66" spans="5:7" ht="19.5" customHeight="1" x14ac:dyDescent="0.25">
      <c r="E66" s="8"/>
      <c r="F66" s="8"/>
      <c r="G66" s="8"/>
    </row>
    <row r="67" spans="5:7" ht="19.5" customHeight="1" x14ac:dyDescent="0.25">
      <c r="E67" s="8"/>
      <c r="F67" s="8"/>
      <c r="G67" s="8"/>
    </row>
    <row r="68" spans="5:7" ht="19.5" customHeight="1" x14ac:dyDescent="0.25">
      <c r="E68" s="8"/>
      <c r="F68" s="8"/>
      <c r="G68" s="8"/>
    </row>
    <row r="69" spans="5:7" ht="19.5" customHeight="1" x14ac:dyDescent="0.25">
      <c r="E69" s="8"/>
      <c r="F69" s="8"/>
      <c r="G69" s="8"/>
    </row>
    <row r="70" spans="5:7" ht="19.5" customHeight="1" x14ac:dyDescent="0.25">
      <c r="E70" s="8"/>
      <c r="F70" s="8"/>
      <c r="G70" s="8"/>
    </row>
    <row r="71" spans="5:7" ht="19.5" customHeight="1" x14ac:dyDescent="0.25">
      <c r="E71" s="8"/>
      <c r="F71" s="8"/>
      <c r="G71" s="8"/>
    </row>
    <row r="72" spans="5:7" ht="19.5" customHeight="1" x14ac:dyDescent="0.25">
      <c r="E72" s="8"/>
      <c r="F72" s="8"/>
      <c r="G72" s="8"/>
    </row>
    <row r="73" spans="5:7" ht="19.5" customHeight="1" x14ac:dyDescent="0.25">
      <c r="E73" s="8"/>
      <c r="F73" s="8"/>
      <c r="G73" s="8"/>
    </row>
    <row r="74" spans="5:7" ht="19.5" customHeight="1" x14ac:dyDescent="0.25">
      <c r="E74" s="8"/>
      <c r="F74" s="8"/>
      <c r="G74" s="8"/>
    </row>
    <row r="75" spans="5:7" ht="19.5" customHeight="1" x14ac:dyDescent="0.25">
      <c r="E75" s="8"/>
      <c r="F75" s="8"/>
      <c r="G75" s="8"/>
    </row>
    <row r="76" spans="5:7" ht="19.5" customHeight="1" x14ac:dyDescent="0.25">
      <c r="E76" s="8"/>
      <c r="F76" s="8"/>
      <c r="G76" s="8"/>
    </row>
    <row r="77" spans="5:7" ht="19.5" customHeight="1" x14ac:dyDescent="0.25">
      <c r="E77" s="8"/>
      <c r="F77" s="8"/>
      <c r="G77" s="8"/>
    </row>
    <row r="78" spans="5:7" ht="19.5" customHeight="1" x14ac:dyDescent="0.25">
      <c r="E78" s="8"/>
      <c r="F78" s="8"/>
      <c r="G78" s="8"/>
    </row>
    <row r="79" spans="5:7" ht="19.5" customHeight="1" x14ac:dyDescent="0.25">
      <c r="E79" s="8"/>
      <c r="F79" s="8"/>
      <c r="G79" s="8"/>
    </row>
    <row r="80" spans="5:7" ht="19.5" customHeight="1" x14ac:dyDescent="0.25">
      <c r="E80" s="8"/>
      <c r="F80" s="8"/>
      <c r="G80" s="8"/>
    </row>
    <row r="81" spans="5:7" ht="19.5" customHeight="1" x14ac:dyDescent="0.25">
      <c r="E81" s="8"/>
      <c r="F81" s="8"/>
      <c r="G81" s="8"/>
    </row>
    <row r="82" spans="5:7" ht="19.5" customHeight="1" x14ac:dyDescent="0.25">
      <c r="E82" s="8"/>
      <c r="F82" s="8"/>
      <c r="G82" s="8"/>
    </row>
    <row r="83" spans="5:7" ht="19.5" customHeight="1" x14ac:dyDescent="0.25">
      <c r="E83" s="8"/>
      <c r="F83" s="8"/>
      <c r="G83" s="8"/>
    </row>
    <row r="84" spans="5:7" ht="19.5" customHeight="1" x14ac:dyDescent="0.25">
      <c r="E84" s="8"/>
      <c r="F84" s="8"/>
      <c r="G84" s="8"/>
    </row>
    <row r="85" spans="5:7" ht="19.5" customHeight="1" x14ac:dyDescent="0.25">
      <c r="E85" s="8"/>
      <c r="F85" s="8"/>
      <c r="G85" s="8"/>
    </row>
    <row r="86" spans="5:7" ht="19.5" customHeight="1" x14ac:dyDescent="0.25">
      <c r="E86" s="8"/>
      <c r="F86" s="8"/>
      <c r="G86" s="8"/>
    </row>
    <row r="87" spans="5:7" ht="19.5" customHeight="1" x14ac:dyDescent="0.25">
      <c r="E87" s="8"/>
      <c r="F87" s="8"/>
      <c r="G87" s="8"/>
    </row>
    <row r="88" spans="5:7" ht="19.5" customHeight="1" x14ac:dyDescent="0.25">
      <c r="E88" s="8"/>
      <c r="F88" s="8"/>
      <c r="G88" s="8"/>
    </row>
    <row r="89" spans="5:7" ht="19.5" customHeight="1" x14ac:dyDescent="0.25">
      <c r="E89" s="8"/>
      <c r="F89" s="8"/>
      <c r="G89" s="8"/>
    </row>
    <row r="90" spans="5:7" ht="19.5" customHeight="1" x14ac:dyDescent="0.25">
      <c r="E90" s="8"/>
      <c r="F90" s="8"/>
      <c r="G90" s="8"/>
    </row>
    <row r="91" spans="5:7" ht="19.5" customHeight="1" x14ac:dyDescent="0.25">
      <c r="E91" s="8"/>
      <c r="F91" s="8"/>
      <c r="G91" s="8"/>
    </row>
    <row r="92" spans="5:7" ht="19.5" customHeight="1" x14ac:dyDescent="0.25">
      <c r="E92" s="8"/>
      <c r="F92" s="8"/>
      <c r="G92" s="8"/>
    </row>
    <row r="93" spans="5:7" ht="19.5" customHeight="1" x14ac:dyDescent="0.25">
      <c r="E93" s="8"/>
      <c r="F93" s="8"/>
      <c r="G93" s="8"/>
    </row>
    <row r="94" spans="5:7" ht="19.5" customHeight="1" x14ac:dyDescent="0.25">
      <c r="E94" s="8"/>
      <c r="F94" s="8"/>
      <c r="G94" s="8"/>
    </row>
    <row r="95" spans="5:7" ht="19.5" customHeight="1" x14ac:dyDescent="0.25">
      <c r="E95" s="8"/>
      <c r="F95" s="8"/>
      <c r="G95" s="8"/>
    </row>
    <row r="96" spans="5:7" ht="19.5" customHeight="1" x14ac:dyDescent="0.25">
      <c r="E96" s="8"/>
      <c r="F96" s="8"/>
      <c r="G96" s="8"/>
    </row>
    <row r="97" spans="5:7" ht="19.5" customHeight="1" x14ac:dyDescent="0.25">
      <c r="E97" s="8"/>
      <c r="F97" s="8"/>
      <c r="G97" s="8"/>
    </row>
    <row r="98" spans="5:7" ht="19.5" customHeight="1" x14ac:dyDescent="0.25">
      <c r="E98" s="8"/>
      <c r="F98" s="8"/>
      <c r="G98" s="8"/>
    </row>
    <row r="99" spans="5:7" ht="19.5" customHeight="1" x14ac:dyDescent="0.25">
      <c r="E99" s="8"/>
      <c r="F99" s="8"/>
      <c r="G99" s="8"/>
    </row>
    <row r="100" spans="5:7" ht="19.5" customHeight="1" x14ac:dyDescent="0.25">
      <c r="E100" s="8"/>
      <c r="F100" s="8"/>
      <c r="G100" s="8"/>
    </row>
    <row r="101" spans="5:7" ht="19.5" customHeight="1" x14ac:dyDescent="0.25">
      <c r="E101" s="8"/>
      <c r="F101" s="8"/>
      <c r="G101" s="8"/>
    </row>
    <row r="102" spans="5:7" ht="19.5" customHeight="1" x14ac:dyDescent="0.25">
      <c r="E102" s="8"/>
      <c r="F102" s="8"/>
      <c r="G102" s="8"/>
    </row>
    <row r="103" spans="5:7" ht="19.5" customHeight="1" x14ac:dyDescent="0.25">
      <c r="E103" s="8"/>
      <c r="F103" s="8"/>
      <c r="G103" s="8"/>
    </row>
    <row r="104" spans="5:7" ht="19.5" customHeight="1" x14ac:dyDescent="0.25">
      <c r="E104" s="8"/>
      <c r="F104" s="8"/>
      <c r="G104" s="8"/>
    </row>
    <row r="105" spans="5:7" ht="19.5" customHeight="1" x14ac:dyDescent="0.25">
      <c r="E105" s="8"/>
      <c r="F105" s="8"/>
      <c r="G105" s="8"/>
    </row>
    <row r="106" spans="5:7" ht="19.5" customHeight="1" x14ac:dyDescent="0.25">
      <c r="E106" s="8"/>
      <c r="F106" s="8"/>
      <c r="G106" s="8"/>
    </row>
    <row r="107" spans="5:7" ht="19.5" customHeight="1" x14ac:dyDescent="0.25">
      <c r="E107" s="8"/>
      <c r="F107" s="8"/>
      <c r="G107" s="8"/>
    </row>
    <row r="108" spans="5:7" ht="19.5" customHeight="1" x14ac:dyDescent="0.25">
      <c r="E108" s="8"/>
      <c r="F108" s="8"/>
      <c r="G108" s="8"/>
    </row>
    <row r="109" spans="5:7" ht="19.5" customHeight="1" x14ac:dyDescent="0.25">
      <c r="E109" s="8"/>
      <c r="F109" s="8"/>
      <c r="G109" s="8"/>
    </row>
    <row r="110" spans="5:7" ht="19.5" customHeight="1" x14ac:dyDescent="0.25">
      <c r="E110" s="8"/>
      <c r="F110" s="8"/>
      <c r="G110" s="8"/>
    </row>
    <row r="111" spans="5:7" ht="19.5" customHeight="1" x14ac:dyDescent="0.25">
      <c r="E111" s="8"/>
      <c r="F111" s="8"/>
      <c r="G111" s="8"/>
    </row>
    <row r="112" spans="5:7" ht="19.5" customHeight="1" x14ac:dyDescent="0.25">
      <c r="E112" s="8"/>
      <c r="F112" s="8"/>
      <c r="G112" s="8"/>
    </row>
    <row r="113" spans="5:7" ht="19.5" customHeight="1" x14ac:dyDescent="0.25">
      <c r="E113" s="8"/>
      <c r="F113" s="8"/>
      <c r="G113" s="8"/>
    </row>
    <row r="114" spans="5:7" ht="19.5" customHeight="1" x14ac:dyDescent="0.25">
      <c r="E114" s="8"/>
      <c r="F114" s="8"/>
      <c r="G114" s="8"/>
    </row>
    <row r="115" spans="5:7" ht="19.5" customHeight="1" x14ac:dyDescent="0.25">
      <c r="E115" s="8"/>
      <c r="F115" s="8"/>
      <c r="G115" s="8"/>
    </row>
    <row r="116" spans="5:7" ht="19.5" customHeight="1" x14ac:dyDescent="0.25">
      <c r="E116" s="8"/>
      <c r="F116" s="8"/>
      <c r="G116" s="8"/>
    </row>
    <row r="117" spans="5:7" ht="19.5" customHeight="1" x14ac:dyDescent="0.25">
      <c r="E117" s="8"/>
      <c r="F117" s="8"/>
      <c r="G117" s="8"/>
    </row>
    <row r="118" spans="5:7" ht="19.5" customHeight="1" x14ac:dyDescent="0.25">
      <c r="E118" s="8"/>
      <c r="F118" s="8"/>
      <c r="G118" s="8"/>
    </row>
    <row r="119" spans="5:7" ht="19.5" customHeight="1" x14ac:dyDescent="0.25">
      <c r="E119" s="8"/>
      <c r="F119" s="8"/>
      <c r="G119" s="8"/>
    </row>
    <row r="120" spans="5:7" ht="19.5" customHeight="1" x14ac:dyDescent="0.25">
      <c r="E120" s="8"/>
      <c r="F120" s="8"/>
      <c r="G120" s="8"/>
    </row>
    <row r="121" spans="5:7" ht="19.5" customHeight="1" x14ac:dyDescent="0.25">
      <c r="E121" s="8"/>
      <c r="F121" s="8"/>
      <c r="G121" s="8"/>
    </row>
    <row r="122" spans="5:7" ht="19.5" customHeight="1" x14ac:dyDescent="0.25">
      <c r="E122" s="8"/>
      <c r="F122" s="8"/>
      <c r="G122" s="8"/>
    </row>
    <row r="123" spans="5:7" ht="19.5" customHeight="1" x14ac:dyDescent="0.25">
      <c r="E123" s="8"/>
      <c r="F123" s="8"/>
      <c r="G123" s="8"/>
    </row>
    <row r="124" spans="5:7" ht="19.5" customHeight="1" x14ac:dyDescent="0.25">
      <c r="E124" s="8"/>
      <c r="F124" s="8"/>
      <c r="G124" s="8"/>
    </row>
    <row r="125" spans="5:7" ht="19.5" customHeight="1" x14ac:dyDescent="0.25">
      <c r="E125" s="8"/>
      <c r="F125" s="8"/>
      <c r="G125" s="8"/>
    </row>
    <row r="126" spans="5:7" ht="19.5" customHeight="1" x14ac:dyDescent="0.25">
      <c r="E126" s="8"/>
      <c r="F126" s="8"/>
      <c r="G126" s="8"/>
    </row>
    <row r="127" spans="5:7" ht="19.5" customHeight="1" x14ac:dyDescent="0.25">
      <c r="E127" s="8"/>
      <c r="F127" s="8"/>
      <c r="G127" s="8"/>
    </row>
    <row r="128" spans="5:7" ht="19.5" customHeight="1" x14ac:dyDescent="0.25">
      <c r="E128" s="8"/>
      <c r="F128" s="8"/>
      <c r="G128" s="8"/>
    </row>
    <row r="129" spans="5:7" ht="19.5" customHeight="1" x14ac:dyDescent="0.25">
      <c r="E129" s="8"/>
      <c r="F129" s="8"/>
      <c r="G129" s="8"/>
    </row>
    <row r="130" spans="5:7" ht="19.5" customHeight="1" x14ac:dyDescent="0.25">
      <c r="E130" s="8"/>
      <c r="F130" s="8"/>
      <c r="G130" s="8"/>
    </row>
    <row r="131" spans="5:7" ht="19.5" customHeight="1" x14ac:dyDescent="0.25">
      <c r="E131" s="8"/>
      <c r="F131" s="8"/>
      <c r="G131" s="8"/>
    </row>
    <row r="132" spans="5:7" ht="19.5" customHeight="1" x14ac:dyDescent="0.25">
      <c r="E132" s="8"/>
      <c r="F132" s="8"/>
      <c r="G132" s="8"/>
    </row>
    <row r="133" spans="5:7" ht="19.5" customHeight="1" x14ac:dyDescent="0.25">
      <c r="E133" s="8"/>
      <c r="F133" s="8"/>
      <c r="G133" s="8"/>
    </row>
    <row r="134" spans="5:7" ht="19.5" customHeight="1" x14ac:dyDescent="0.25">
      <c r="E134" s="8"/>
      <c r="F134" s="8"/>
      <c r="G134" s="8"/>
    </row>
    <row r="135" spans="5:7" ht="19.5" customHeight="1" x14ac:dyDescent="0.25">
      <c r="E135" s="8"/>
      <c r="F135" s="8"/>
      <c r="G135" s="8"/>
    </row>
    <row r="136" spans="5:7" ht="19.5" customHeight="1" x14ac:dyDescent="0.25">
      <c r="E136" s="8"/>
      <c r="F136" s="8"/>
      <c r="G136" s="8"/>
    </row>
    <row r="137" spans="5:7" x14ac:dyDescent="0.25">
      <c r="E137" s="8"/>
      <c r="F137" s="8"/>
      <c r="G137" s="8"/>
    </row>
    <row r="138" spans="5:7" x14ac:dyDescent="0.25">
      <c r="E138" s="8"/>
      <c r="F138" s="8"/>
      <c r="G138" s="8"/>
    </row>
    <row r="139" spans="5:7" x14ac:dyDescent="0.25">
      <c r="E139" s="8"/>
      <c r="F139" s="8"/>
      <c r="G139" s="8"/>
    </row>
    <row r="140" spans="5:7" x14ac:dyDescent="0.25">
      <c r="E140" s="8"/>
      <c r="F140" s="8"/>
      <c r="G140" s="8"/>
    </row>
    <row r="141" spans="5:7" x14ac:dyDescent="0.25">
      <c r="E141" s="8"/>
      <c r="F141" s="8"/>
      <c r="G141" s="8"/>
    </row>
    <row r="142" spans="5:7" x14ac:dyDescent="0.25">
      <c r="E142" s="8"/>
      <c r="F142" s="8"/>
      <c r="G142" s="8"/>
    </row>
    <row r="143" spans="5:7" x14ac:dyDescent="0.25">
      <c r="E143" s="8"/>
      <c r="F143" s="8"/>
      <c r="G143" s="8"/>
    </row>
    <row r="144" spans="5:7" x14ac:dyDescent="0.25">
      <c r="E144" s="8"/>
      <c r="F144" s="8"/>
      <c r="G144" s="8"/>
    </row>
    <row r="145" spans="5:7" x14ac:dyDescent="0.25">
      <c r="E145" s="8"/>
      <c r="F145" s="8"/>
      <c r="G145" s="8"/>
    </row>
    <row r="146" spans="5:7" x14ac:dyDescent="0.25">
      <c r="E146" s="8"/>
      <c r="F146" s="8"/>
      <c r="G146" s="8"/>
    </row>
    <row r="147" spans="5:7" x14ac:dyDescent="0.25">
      <c r="E147" s="8"/>
      <c r="F147" s="8"/>
      <c r="G147" s="8"/>
    </row>
    <row r="148" spans="5:7" x14ac:dyDescent="0.25">
      <c r="E148" s="8"/>
      <c r="F148" s="8"/>
      <c r="G148" s="8"/>
    </row>
    <row r="149" spans="5:7" x14ac:dyDescent="0.25">
      <c r="E149" s="8"/>
      <c r="F149" s="8"/>
      <c r="G149" s="8"/>
    </row>
    <row r="150" spans="5:7" x14ac:dyDescent="0.25">
      <c r="E150" s="8"/>
      <c r="F150" s="8"/>
      <c r="G150" s="8"/>
    </row>
    <row r="151" spans="5:7" x14ac:dyDescent="0.25">
      <c r="E151" s="8"/>
      <c r="F151" s="8"/>
      <c r="G151" s="8"/>
    </row>
    <row r="152" spans="5:7" x14ac:dyDescent="0.25">
      <c r="E152" s="8"/>
      <c r="F152" s="8"/>
      <c r="G152" s="8"/>
    </row>
    <row r="153" spans="5:7" x14ac:dyDescent="0.25">
      <c r="E153" s="8"/>
      <c r="F153" s="8"/>
      <c r="G153" s="8"/>
    </row>
    <row r="154" spans="5:7" x14ac:dyDescent="0.25">
      <c r="E154" s="8"/>
      <c r="F154" s="8"/>
      <c r="G154" s="8"/>
    </row>
    <row r="155" spans="5:7" x14ac:dyDescent="0.25">
      <c r="E155" s="8"/>
      <c r="F155" s="8"/>
      <c r="G155" s="8"/>
    </row>
    <row r="156" spans="5:7" x14ac:dyDescent="0.25">
      <c r="E156" s="8"/>
      <c r="F156" s="8"/>
      <c r="G156" s="8"/>
    </row>
    <row r="157" spans="5:7" x14ac:dyDescent="0.25">
      <c r="E157" s="8"/>
      <c r="F157" s="8"/>
      <c r="G157" s="8"/>
    </row>
    <row r="158" spans="5:7" x14ac:dyDescent="0.25">
      <c r="E158" s="8"/>
      <c r="F158" s="8"/>
      <c r="G158" s="8"/>
    </row>
    <row r="159" spans="5:7" x14ac:dyDescent="0.25">
      <c r="E159" s="8"/>
      <c r="F159" s="8"/>
      <c r="G159" s="8"/>
    </row>
    <row r="160" spans="5:7" x14ac:dyDescent="0.25">
      <c r="E160" s="8"/>
      <c r="F160" s="8"/>
      <c r="G160" s="8"/>
    </row>
    <row r="161" spans="5:7" x14ac:dyDescent="0.25">
      <c r="E161" s="8"/>
      <c r="F161" s="8"/>
      <c r="G161" s="8"/>
    </row>
    <row r="162" spans="5:7" x14ac:dyDescent="0.25">
      <c r="E162" s="8"/>
      <c r="F162" s="8"/>
      <c r="G162" s="8"/>
    </row>
    <row r="163" spans="5:7" x14ac:dyDescent="0.25">
      <c r="E163" s="8"/>
      <c r="F163" s="8"/>
      <c r="G163" s="8"/>
    </row>
    <row r="164" spans="5:7" x14ac:dyDescent="0.25">
      <c r="E164" s="8"/>
      <c r="F164" s="8"/>
      <c r="G164" s="8"/>
    </row>
    <row r="165" spans="5:7" x14ac:dyDescent="0.25">
      <c r="E165" s="8"/>
      <c r="F165" s="8"/>
      <c r="G165" s="8"/>
    </row>
    <row r="166" spans="5:7" x14ac:dyDescent="0.25">
      <c r="E166" s="8"/>
      <c r="F166" s="8"/>
      <c r="G166" s="8"/>
    </row>
    <row r="167" spans="5:7" x14ac:dyDescent="0.25">
      <c r="E167" s="8"/>
      <c r="F167" s="8"/>
      <c r="G167" s="8"/>
    </row>
    <row r="168" spans="5:7" x14ac:dyDescent="0.25">
      <c r="E168" s="8"/>
      <c r="F168" s="8"/>
      <c r="G168" s="8"/>
    </row>
    <row r="169" spans="5:7" x14ac:dyDescent="0.25">
      <c r="E169" s="8"/>
      <c r="F169" s="8"/>
      <c r="G169" s="8"/>
    </row>
    <row r="170" spans="5:7" x14ac:dyDescent="0.25">
      <c r="E170" s="8"/>
      <c r="F170" s="8"/>
      <c r="G170" s="8"/>
    </row>
    <row r="171" spans="5:7" x14ac:dyDescent="0.25">
      <c r="E171" s="8"/>
      <c r="F171" s="8"/>
      <c r="G171" s="8"/>
    </row>
    <row r="172" spans="5:7" x14ac:dyDescent="0.25">
      <c r="E172" s="8"/>
      <c r="F172" s="8"/>
      <c r="G172" s="8"/>
    </row>
    <row r="173" spans="5:7" x14ac:dyDescent="0.25">
      <c r="E173" s="8"/>
      <c r="F173" s="8"/>
      <c r="G173" s="8"/>
    </row>
    <row r="174" spans="5:7" x14ac:dyDescent="0.25">
      <c r="E174" s="8"/>
      <c r="F174" s="8"/>
      <c r="G174" s="8"/>
    </row>
    <row r="175" spans="5:7" x14ac:dyDescent="0.25">
      <c r="E175" s="8"/>
      <c r="F175" s="8"/>
      <c r="G175" s="8"/>
    </row>
    <row r="176" spans="5:7" x14ac:dyDescent="0.25">
      <c r="E176" s="8"/>
      <c r="F176" s="8"/>
      <c r="G176" s="8"/>
    </row>
    <row r="177" spans="5:7" x14ac:dyDescent="0.25">
      <c r="E177" s="8"/>
      <c r="F177" s="8"/>
      <c r="G177" s="8"/>
    </row>
    <row r="178" spans="5:7" x14ac:dyDescent="0.25">
      <c r="E178" s="8"/>
      <c r="F178" s="8"/>
      <c r="G178" s="8"/>
    </row>
    <row r="179" spans="5:7" x14ac:dyDescent="0.25">
      <c r="E179" s="8"/>
    </row>
    <row r="180" spans="5:7" x14ac:dyDescent="0.25">
      <c r="E180" s="8"/>
    </row>
    <row r="181" spans="5:7" x14ac:dyDescent="0.25">
      <c r="E181" s="8"/>
    </row>
    <row r="182" spans="5:7" x14ac:dyDescent="0.25">
      <c r="E182" s="8"/>
    </row>
    <row r="183" spans="5:7" x14ac:dyDescent="0.25">
      <c r="E183" s="8"/>
    </row>
    <row r="184" spans="5:7" x14ac:dyDescent="0.25">
      <c r="E184" s="8"/>
    </row>
    <row r="185" spans="5:7" x14ac:dyDescent="0.25">
      <c r="E185" s="8"/>
    </row>
    <row r="186" spans="5:7" x14ac:dyDescent="0.25">
      <c r="E186" s="8"/>
    </row>
    <row r="187" spans="5:7" x14ac:dyDescent="0.25">
      <c r="E187" s="8"/>
    </row>
    <row r="188" spans="5:7" x14ac:dyDescent="0.25">
      <c r="E188" s="8"/>
    </row>
    <row r="189" spans="5:7" x14ac:dyDescent="0.25">
      <c r="E189" s="8"/>
    </row>
    <row r="190" spans="5:7" x14ac:dyDescent="0.25">
      <c r="E190" s="8"/>
    </row>
    <row r="191" spans="5:7" x14ac:dyDescent="0.25">
      <c r="E191" s="8"/>
    </row>
    <row r="192" spans="5:7" x14ac:dyDescent="0.25">
      <c r="E192" s="8"/>
    </row>
    <row r="193" spans="5:5" x14ac:dyDescent="0.25">
      <c r="E193" s="8"/>
    </row>
    <row r="194" spans="5:5" x14ac:dyDescent="0.25">
      <c r="E194" s="8"/>
    </row>
    <row r="195" spans="5:5" x14ac:dyDescent="0.25">
      <c r="E195" s="8"/>
    </row>
    <row r="196" spans="5:5" x14ac:dyDescent="0.25">
      <c r="E196" s="8"/>
    </row>
    <row r="197" spans="5:5" x14ac:dyDescent="0.25">
      <c r="E197" s="8"/>
    </row>
    <row r="198" spans="5:5" x14ac:dyDescent="0.25">
      <c r="E198" s="8"/>
    </row>
    <row r="199" spans="5:5" x14ac:dyDescent="0.25">
      <c r="E199" s="8"/>
    </row>
    <row r="200" spans="5:5" x14ac:dyDescent="0.25">
      <c r="E200" s="8"/>
    </row>
    <row r="201" spans="5:5" x14ac:dyDescent="0.25">
      <c r="E201" s="8"/>
    </row>
    <row r="202" spans="5:5" x14ac:dyDescent="0.25">
      <c r="E202" s="8"/>
    </row>
    <row r="203" spans="5:5" x14ac:dyDescent="0.25">
      <c r="E203" s="8"/>
    </row>
    <row r="204" spans="5:5" x14ac:dyDescent="0.25">
      <c r="E204" s="8"/>
    </row>
    <row r="205" spans="5:5" x14ac:dyDescent="0.25">
      <c r="E205" s="8"/>
    </row>
    <row r="206" spans="5:5" x14ac:dyDescent="0.25">
      <c r="E206" s="8"/>
    </row>
    <row r="207" spans="5:5" x14ac:dyDescent="0.25">
      <c r="E207" s="8"/>
    </row>
    <row r="208" spans="5:5" x14ac:dyDescent="0.25">
      <c r="E208" s="8"/>
    </row>
    <row r="209" spans="5:5" x14ac:dyDescent="0.25">
      <c r="E209" s="8"/>
    </row>
    <row r="210" spans="5:5" x14ac:dyDescent="0.25">
      <c r="E210" s="8"/>
    </row>
    <row r="211" spans="5:5" x14ac:dyDescent="0.25">
      <c r="E211" s="8"/>
    </row>
    <row r="212" spans="5:5" x14ac:dyDescent="0.25">
      <c r="E212" s="8"/>
    </row>
    <row r="213" spans="5:5" x14ac:dyDescent="0.25">
      <c r="E213" s="8"/>
    </row>
    <row r="214" spans="5:5" x14ac:dyDescent="0.25">
      <c r="E214" s="8"/>
    </row>
    <row r="215" spans="5:5" x14ac:dyDescent="0.25">
      <c r="E215" s="8"/>
    </row>
    <row r="216" spans="5:5" x14ac:dyDescent="0.25">
      <c r="E216" s="8"/>
    </row>
    <row r="217" spans="5:5" x14ac:dyDescent="0.25">
      <c r="E217" s="8"/>
    </row>
    <row r="218" spans="5:5" x14ac:dyDescent="0.25">
      <c r="E218" s="8"/>
    </row>
    <row r="219" spans="5:5" x14ac:dyDescent="0.25">
      <c r="E219" s="8"/>
    </row>
    <row r="220" spans="5:5" x14ac:dyDescent="0.25">
      <c r="E220" s="8"/>
    </row>
    <row r="221" spans="5:5" x14ac:dyDescent="0.25">
      <c r="E221" s="8"/>
    </row>
    <row r="222" spans="5:5" x14ac:dyDescent="0.25">
      <c r="E222" s="8"/>
    </row>
    <row r="223" spans="5:5" x14ac:dyDescent="0.25">
      <c r="E223" s="8"/>
    </row>
    <row r="224" spans="5:5" x14ac:dyDescent="0.25">
      <c r="E224" s="8"/>
    </row>
    <row r="225" spans="5:5" x14ac:dyDescent="0.25">
      <c r="E225" s="8"/>
    </row>
    <row r="226" spans="5:5" x14ac:dyDescent="0.25">
      <c r="E226" s="8"/>
    </row>
    <row r="227" spans="5:5" x14ac:dyDescent="0.25">
      <c r="E227" s="8"/>
    </row>
    <row r="228" spans="5:5" x14ac:dyDescent="0.25">
      <c r="E228" s="8"/>
    </row>
    <row r="229" spans="5:5" x14ac:dyDescent="0.25">
      <c r="E229" s="8"/>
    </row>
    <row r="230" spans="5:5" x14ac:dyDescent="0.25">
      <c r="E230" s="8"/>
    </row>
    <row r="231" spans="5:5" x14ac:dyDescent="0.25">
      <c r="E231" s="8"/>
    </row>
    <row r="232" spans="5:5" x14ac:dyDescent="0.25">
      <c r="E232" s="8"/>
    </row>
    <row r="233" spans="5:5" x14ac:dyDescent="0.25">
      <c r="E233" s="8"/>
    </row>
    <row r="234" spans="5:5" x14ac:dyDescent="0.25">
      <c r="E234" s="8"/>
    </row>
    <row r="235" spans="5:5" x14ac:dyDescent="0.25">
      <c r="E235" s="8"/>
    </row>
    <row r="236" spans="5:5" x14ac:dyDescent="0.25">
      <c r="E236" s="8"/>
    </row>
    <row r="237" spans="5:5" x14ac:dyDescent="0.25">
      <c r="E237" s="8"/>
    </row>
    <row r="238" spans="5:5" x14ac:dyDescent="0.25">
      <c r="E238" s="8"/>
    </row>
    <row r="239" spans="5:5" x14ac:dyDescent="0.25">
      <c r="E239" s="8"/>
    </row>
    <row r="240" spans="5:5" x14ac:dyDescent="0.25">
      <c r="E240" s="8"/>
    </row>
    <row r="241" spans="5:5" x14ac:dyDescent="0.25">
      <c r="E241" s="8"/>
    </row>
    <row r="242" spans="5:5" x14ac:dyDescent="0.25">
      <c r="E242" s="8"/>
    </row>
    <row r="243" spans="5:5" x14ac:dyDescent="0.25">
      <c r="E243" s="8"/>
    </row>
    <row r="244" spans="5:5" x14ac:dyDescent="0.25">
      <c r="E244" s="8"/>
    </row>
    <row r="245" spans="5:5" x14ac:dyDescent="0.25">
      <c r="E245" s="8"/>
    </row>
    <row r="246" spans="5:5" x14ac:dyDescent="0.25">
      <c r="E246" s="8"/>
    </row>
    <row r="247" spans="5:5" x14ac:dyDescent="0.25">
      <c r="E247" s="8"/>
    </row>
    <row r="248" spans="5:5" x14ac:dyDescent="0.25">
      <c r="E248" s="8"/>
    </row>
    <row r="249" spans="5:5" x14ac:dyDescent="0.25">
      <c r="E249" s="8"/>
    </row>
    <row r="250" spans="5:5" x14ac:dyDescent="0.25">
      <c r="E250" s="8"/>
    </row>
    <row r="251" spans="5:5" x14ac:dyDescent="0.25">
      <c r="E251" s="8"/>
    </row>
    <row r="252" spans="5:5" x14ac:dyDescent="0.25">
      <c r="E252" s="8"/>
    </row>
    <row r="253" spans="5:5" x14ac:dyDescent="0.25">
      <c r="E253" s="8"/>
    </row>
    <row r="254" spans="5:5" x14ac:dyDescent="0.25">
      <c r="E254" s="8"/>
    </row>
    <row r="255" spans="5:5" x14ac:dyDescent="0.25">
      <c r="E255" s="8"/>
    </row>
    <row r="256" spans="5:5" x14ac:dyDescent="0.25">
      <c r="E256" s="8"/>
    </row>
    <row r="257" spans="5:5" x14ac:dyDescent="0.25">
      <c r="E257" s="8"/>
    </row>
    <row r="258" spans="5:5" x14ac:dyDescent="0.25">
      <c r="E258" s="8"/>
    </row>
    <row r="259" spans="5:5" x14ac:dyDescent="0.25">
      <c r="E259" s="8"/>
    </row>
    <row r="260" spans="5:5" x14ac:dyDescent="0.25">
      <c r="E260" s="8"/>
    </row>
    <row r="261" spans="5:5" x14ac:dyDescent="0.25">
      <c r="E261" s="8"/>
    </row>
    <row r="262" spans="5:5" x14ac:dyDescent="0.25">
      <c r="E262" s="8"/>
    </row>
    <row r="263" spans="5:5" x14ac:dyDescent="0.25">
      <c r="E263" s="8"/>
    </row>
    <row r="264" spans="5:5" x14ac:dyDescent="0.25">
      <c r="E264" s="8"/>
    </row>
    <row r="265" spans="5:5" x14ac:dyDescent="0.25">
      <c r="E265" s="8"/>
    </row>
    <row r="266" spans="5:5" x14ac:dyDescent="0.25">
      <c r="E266" s="8"/>
    </row>
    <row r="267" spans="5:5" x14ac:dyDescent="0.25">
      <c r="E267" s="8"/>
    </row>
    <row r="268" spans="5:5" x14ac:dyDescent="0.25">
      <c r="E268" s="8"/>
    </row>
    <row r="269" spans="5:5" x14ac:dyDescent="0.25">
      <c r="E269" s="8"/>
    </row>
    <row r="270" spans="5:5" x14ac:dyDescent="0.25">
      <c r="E270" s="8"/>
    </row>
    <row r="271" spans="5:5" x14ac:dyDescent="0.25">
      <c r="E271" s="8"/>
    </row>
    <row r="272" spans="5:5" x14ac:dyDescent="0.25">
      <c r="E272" s="8"/>
    </row>
    <row r="273" spans="5:5" x14ac:dyDescent="0.25">
      <c r="E273" s="8"/>
    </row>
    <row r="274" spans="5:5" x14ac:dyDescent="0.25">
      <c r="E274" s="8"/>
    </row>
    <row r="275" spans="5:5" x14ac:dyDescent="0.25">
      <c r="E275" s="8"/>
    </row>
    <row r="276" spans="5:5" x14ac:dyDescent="0.25">
      <c r="E276" s="8"/>
    </row>
    <row r="277" spans="5:5" x14ac:dyDescent="0.25">
      <c r="E277" s="8"/>
    </row>
    <row r="278" spans="5:5" x14ac:dyDescent="0.25">
      <c r="E278" s="8"/>
    </row>
    <row r="279" spans="5:5" x14ac:dyDescent="0.25">
      <c r="E279" s="8"/>
    </row>
    <row r="280" spans="5:5" x14ac:dyDescent="0.25">
      <c r="E280" s="8"/>
    </row>
    <row r="281" spans="5:5" x14ac:dyDescent="0.25">
      <c r="E281" s="8"/>
    </row>
    <row r="282" spans="5:5" x14ac:dyDescent="0.25">
      <c r="E282" s="8"/>
    </row>
    <row r="283" spans="5:5" x14ac:dyDescent="0.25">
      <c r="E283" s="8"/>
    </row>
    <row r="284" spans="5:5" x14ac:dyDescent="0.25">
      <c r="E284" s="8"/>
    </row>
    <row r="285" spans="5:5" x14ac:dyDescent="0.25">
      <c r="E285" s="8"/>
    </row>
    <row r="286" spans="5:5" x14ac:dyDescent="0.25">
      <c r="E286" s="8"/>
    </row>
    <row r="287" spans="5:5" x14ac:dyDescent="0.25">
      <c r="E287" s="8"/>
    </row>
    <row r="288" spans="5:5" x14ac:dyDescent="0.25">
      <c r="E288" s="8"/>
    </row>
    <row r="289" spans="5:5" x14ac:dyDescent="0.25">
      <c r="E289" s="8"/>
    </row>
    <row r="290" spans="5:5" x14ac:dyDescent="0.25">
      <c r="E290" s="8"/>
    </row>
  </sheetData>
  <mergeCells count="6">
    <mergeCell ref="A19:E19"/>
    <mergeCell ref="A2:E2"/>
    <mergeCell ref="A4:E4"/>
    <mergeCell ref="A5:E5"/>
    <mergeCell ref="A6:E6"/>
    <mergeCell ref="A7:E7"/>
  </mergeCells>
  <pageMargins left="0.70866141732283472" right="0.70866141732283472" top="0.15748031496062992" bottom="0.74803149606299213" header="0.31496062992125984" footer="0.31496062992125984"/>
  <pageSetup paperSize="9" scale="80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activitate curenta</vt:lpstr>
      <vt:lpstr>pc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 ZAVOI</dc:creator>
  <cp:lastModifiedBy>Andreea Velicu</cp:lastModifiedBy>
  <cp:lastPrinted>2018-03-06T09:02:37Z</cp:lastPrinted>
  <dcterms:created xsi:type="dcterms:W3CDTF">2016-09-08T13:11:52Z</dcterms:created>
  <dcterms:modified xsi:type="dcterms:W3CDTF">2018-03-06T09:02:38Z</dcterms:modified>
</cp:coreProperties>
</file>