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viu\Dropbox\ANCPI\"/>
    </mc:Choice>
  </mc:AlternateContent>
  <bookViews>
    <workbookView xWindow="0" yWindow="0" windowWidth="23040" windowHeight="9408" activeTab="2"/>
  </bookViews>
  <sheets>
    <sheet name="Date" sheetId="1" r:id="rId1"/>
    <sheet name="Cerere" sheetId="2" r:id="rId2"/>
    <sheet name="Procedura" sheetId="3" r:id="rId3"/>
  </sheets>
  <calcPr calcId="152511"/>
  <customWorkbookViews>
    <customWorkbookView name="Liviu Stoica - Personal View" guid="{1547F9DD-BB74-4FA6-B1D1-BF9C95DD4190}" mergeInterval="0" personalView="1" maximized="1" xWindow="-9" yWindow="-9" windowWidth="1938" windowHeight="1050" activeSheetId="2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2" l="1"/>
  <c r="B15" i="2"/>
  <c r="D42" i="2" l="1"/>
  <c r="B45" i="2" l="1"/>
  <c r="N4" i="2"/>
  <c r="D14" i="1" l="1"/>
  <c r="E14" i="1" s="1"/>
</calcChain>
</file>

<file path=xl/comments1.xml><?xml version="1.0" encoding="utf-8"?>
<comments xmlns="http://schemas.openxmlformats.org/spreadsheetml/2006/main">
  <authors>
    <author>Liviu Stoica</author>
  </authors>
  <commentList>
    <comment ref="C7" authorId="0" shapeId="0">
      <text>
        <r>
          <rPr>
            <sz val="9"/>
            <color indexed="81"/>
            <rFont val="Tahoma"/>
            <family val="2"/>
            <charset val="238"/>
          </rPr>
          <t>Denumirea OCPI-ului.
Ex. Sector 1, Alba, Dambovita etc.</t>
        </r>
      </text>
    </comment>
    <comment ref="C10" authorId="0" shapeId="0">
      <text>
        <r>
          <rPr>
            <sz val="9"/>
            <color indexed="81"/>
            <rFont val="Tahoma"/>
            <family val="2"/>
            <charset val="238"/>
          </rPr>
          <t>Nivelul de studii: 
PFA ing., dr. ing. etc.</t>
        </r>
      </text>
    </comment>
    <comment ref="C11" authorId="0" shapeId="0">
      <text>
        <r>
          <rPr>
            <sz val="9"/>
            <color indexed="81"/>
            <rFont val="Tahoma"/>
            <family val="2"/>
            <charset val="238"/>
          </rPr>
          <t>Nume Autorizat
Atenție! Nu se poate să completăm această fișă pentru persoane Juridice.
Accesul la aplicție îl acordăm numai persoanelor fizice autorizate de către ANCPI/OCPI</t>
        </r>
      </text>
    </comment>
    <comment ref="C14" authorId="0" shapeId="0">
      <text>
        <r>
          <rPr>
            <sz val="9"/>
            <color indexed="81"/>
            <rFont val="Tahoma"/>
            <family val="2"/>
            <charset val="238"/>
          </rPr>
          <t>CNP-ul persoanei fizice autorizate</t>
        </r>
      </text>
    </comment>
    <comment ref="C27" authorId="0" shapeId="0">
      <text>
        <r>
          <rPr>
            <sz val="9"/>
            <color indexed="81"/>
            <rFont val="Tahoma"/>
            <family val="2"/>
            <charset val="238"/>
          </rPr>
          <t>Câmpul de e-mail este obligatoriu pentru că la această adresă se va furniza userul și parola de acces la aplicație.</t>
        </r>
      </text>
    </comment>
    <comment ref="C29" authorId="0" shapeId="0">
      <text>
        <r>
          <rPr>
            <sz val="9"/>
            <color indexed="81"/>
            <rFont val="Tahoma"/>
            <family val="2"/>
            <charset val="238"/>
          </rPr>
          <t>Seria și numărul Autorizației acordate de ANCPI/OCPI pentru petentul autorizat</t>
        </r>
      </text>
    </comment>
  </commentList>
</comments>
</file>

<file path=xl/sharedStrings.xml><?xml version="1.0" encoding="utf-8"?>
<sst xmlns="http://schemas.openxmlformats.org/spreadsheetml/2006/main" count="106" uniqueCount="77">
  <si>
    <t>CERERE</t>
  </si>
  <si>
    <t>Nume Autorizat</t>
  </si>
  <si>
    <t>Prenume Autorizat</t>
  </si>
  <si>
    <t>CNP</t>
  </si>
  <si>
    <t>Strada</t>
  </si>
  <si>
    <t>Nr.</t>
  </si>
  <si>
    <t>BL.</t>
  </si>
  <si>
    <t>Sc.</t>
  </si>
  <si>
    <t>Ap.</t>
  </si>
  <si>
    <t>Județ</t>
  </si>
  <si>
    <t>Telefon 1</t>
  </si>
  <si>
    <t>Telefon 2</t>
  </si>
  <si>
    <t>e-mail</t>
  </si>
  <si>
    <t>Titulatură Autorizat</t>
  </si>
  <si>
    <t>Cine</t>
  </si>
  <si>
    <t>Autorizatul</t>
  </si>
  <si>
    <t>Acțiune</t>
  </si>
  <si>
    <t>Crează USER și PAROLA de acces în aplicație</t>
  </si>
  <si>
    <t>Autorizare</t>
  </si>
  <si>
    <t>Proceduri de lucru</t>
  </si>
  <si>
    <t>Rezolvare probleme</t>
  </si>
  <si>
    <t>Trimite email la adresa autorizati@ancpi.ro, de pe adresa inregistrată în cerere cu solicitarea de generare parolă nouă.</t>
  </si>
  <si>
    <t>Decide de ce natură este problema și o escaladează spre rezolvare în cadrul OCPI sau pe mail la adresa autorizati@ancpi.ro</t>
  </si>
  <si>
    <t>Pentru acces OnLine la sistemul informatic</t>
  </si>
  <si>
    <t>UAT</t>
  </si>
  <si>
    <t>Verificat</t>
  </si>
  <si>
    <t xml:space="preserve">Semnătura și ștampilă: </t>
  </si>
  <si>
    <t>Catre OCPI</t>
  </si>
  <si>
    <t>Data cererii</t>
  </si>
  <si>
    <t xml:space="preserve">Data: </t>
  </si>
  <si>
    <t>Completează datele în pagina Date</t>
  </si>
  <si>
    <t>Tipărește pagina Cerere</t>
  </si>
  <si>
    <t xml:space="preserve">Titlul mailului: </t>
  </si>
  <si>
    <t>Cerere acces Online la sistemul informatic al ANCPI</t>
  </si>
  <si>
    <t>Trimite mail la Oficiul către care a formulat cererea (ex. ab@ancpi.ro, cj@ancpi.ro)</t>
  </si>
  <si>
    <t>Conținut mail:</t>
  </si>
  <si>
    <t>Atașament la mail:</t>
  </si>
  <si>
    <t>Primește cererea pe mail ul OCPI</t>
  </si>
  <si>
    <t>Dacă nu este corect anunță deponentul</t>
  </si>
  <si>
    <t>Primește mailul cu solicitarea de recuperare de parolă</t>
  </si>
  <si>
    <t>Trimite pe email la adresa de pe care a venit solicitarea cu USER și PAROLA nou generata pentru acesta</t>
  </si>
  <si>
    <t>Verifică să se potrivească adresa de mail de pe care a primit solicitare cu cea activată anterior</t>
  </si>
  <si>
    <t>(se completează de Secretarul Comisiei</t>
  </si>
  <si>
    <t>de Autorizare, după creerea userului)</t>
  </si>
  <si>
    <t>Denumire USER creat:</t>
  </si>
  <si>
    <t>Secretar Comisie de Autorizare</t>
  </si>
  <si>
    <t>Notează pe cererea în original, USERUL și DATA la care a venit mailul</t>
  </si>
  <si>
    <t>User:</t>
  </si>
  <si>
    <t>Solicită rezolvarea de probleme pe email către Secretarul de Comisie de Autorizare</t>
  </si>
  <si>
    <t>Vă rugăm să ne furnizați USER și PAROLĂ pentru acces la sistemul informatic al ANCPI!</t>
  </si>
  <si>
    <r>
      <t xml:space="preserve">Recuperare parolă </t>
    </r>
    <r>
      <rPr>
        <sz val="11"/>
        <color theme="1"/>
        <rFont val="Calibri"/>
        <family val="2"/>
        <charset val="238"/>
        <scheme val="minor"/>
      </rPr>
      <t>(dacă s-a pierdut parola creată prin procedura de mai sus)</t>
    </r>
  </si>
  <si>
    <t>Descarcă Cererea în format excel de pe site-ul www.ancpi.ro</t>
  </si>
  <si>
    <t>Trimite fișierul excel la adresa de mail: autorizati@ancpi.ro</t>
  </si>
  <si>
    <t>Semnează și îndosariază Cererea în original</t>
  </si>
  <si>
    <t>Citiți în pagina Procedură pașii care trebuie parcurși</t>
  </si>
  <si>
    <t>Pentru Cerere, completați numai în celulele cu galben!</t>
  </si>
  <si>
    <t>Se completează de către un reprezentant ANCPI</t>
  </si>
  <si>
    <t>Adresa web:</t>
  </si>
  <si>
    <t>USER:</t>
  </si>
  <si>
    <t>PAROLA:</t>
  </si>
  <si>
    <t>Dacă ați completat datele, puteți tipări cererea din pagina Cerere</t>
  </si>
  <si>
    <t>Data creeri credențialelor</t>
  </si>
  <si>
    <t>Completează in fisierul excel, câmpurile: Data creeri credențialelor, Adresa web, User, Parola</t>
  </si>
  <si>
    <t>Trimite fișierul excel la mailul din fișierul excel (se copieză cu copy-paste pentru a nu apărea erori de tastare)</t>
  </si>
  <si>
    <t>Șterge PAROLA din fișierul excel</t>
  </si>
  <si>
    <t>Verifică datele completate cu cele existente în aplicația eTerra Autorizați</t>
  </si>
  <si>
    <t>Dacă este cazul, actualizează datele în eTerra Autorizați</t>
  </si>
  <si>
    <t>Dacă este cazul de actualizări pentru cei autorizați de ANCPI, va trimite mail cu Cererea scanată și fișierul excel la dcg@ancpi.ro</t>
  </si>
  <si>
    <t>Depune sau trimite prin poștă cererea în original la OCPI</t>
  </si>
  <si>
    <t>Primește fișierul excel pe mail</t>
  </si>
  <si>
    <t>Autorizație seria și nr</t>
  </si>
  <si>
    <t>Scanează Cererea, Cartea de Identitate și Certificatul de Autorizare</t>
  </si>
  <si>
    <t>Atașează Cererea, CI, Certificatul de Autorizare scanate și FIȘIERUL excel completat din care s-a tipărit cererea</t>
  </si>
  <si>
    <t>Angajat al ANCPI DI</t>
  </si>
  <si>
    <t>Date pentru cerere de autorizare acces Online</t>
  </si>
  <si>
    <t>Semnează și ștampilează Cererea</t>
  </si>
  <si>
    <t>Trimite mail la adresa de mail a Secretarului de Autorizare, cu fișierul excel (fără parolă)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</si>
</sst>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1"/>
      <color theme="4" tint="-0.499984740745262"/>
      <name val="Calibri"/>
      <family val="2"/>
      <charset val="238"/>
      <scheme val="minor"/>
    </font>
    <font>
      <b/>
      <sz val="14"/>
      <color theme="4" tint="-0.499984740745262"/>
      <name val="Calibri"/>
      <family val="2"/>
      <charset val="238"/>
      <scheme val="minor"/>
    </font>
    <font>
      <sz val="14"/>
      <color theme="4" tint="-0.499984740745262"/>
      <name val="Calibri"/>
      <family val="2"/>
      <charset val="238"/>
      <scheme val="minor"/>
    </font>
    <font>
      <sz val="12"/>
      <color theme="4" tint="-0.499984740745262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theme="3"/>
      </bottom>
      <diagonal/>
    </border>
    <border>
      <left/>
      <right/>
      <top/>
      <bottom style="medium">
        <color theme="4" tint="-0.249977111117893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47">
    <xf numFmtId="0" fontId="0" fillId="0" borderId="0" xfId="0"/>
    <xf numFmtId="0" fontId="5" fillId="0" borderId="0" xfId="0" applyFont="1"/>
    <xf numFmtId="0" fontId="0" fillId="0" borderId="0" xfId="0" applyFont="1"/>
    <xf numFmtId="14" fontId="0" fillId="0" borderId="0" xfId="0" applyNumberFormat="1"/>
    <xf numFmtId="0" fontId="0" fillId="0" borderId="0" xfId="0" applyNumberFormat="1"/>
    <xf numFmtId="0" fontId="0" fillId="3" borderId="0" xfId="0" applyFill="1"/>
    <xf numFmtId="49" fontId="0" fillId="3" borderId="0" xfId="0" applyNumberFormat="1" applyFill="1"/>
    <xf numFmtId="0" fontId="0" fillId="0" borderId="0" xfId="0" applyFont="1" applyAlignment="1">
      <alignment wrapText="1"/>
    </xf>
    <xf numFmtId="0" fontId="6" fillId="0" borderId="0" xfId="0" applyFont="1" applyAlignment="1">
      <alignment vertical="top" wrapText="1"/>
    </xf>
    <xf numFmtId="0" fontId="9" fillId="3" borderId="0" xfId="1" applyFill="1"/>
    <xf numFmtId="0" fontId="5" fillId="0" borderId="0" xfId="0" applyFont="1" applyAlignment="1">
      <alignment wrapText="1"/>
    </xf>
    <xf numFmtId="0" fontId="0" fillId="0" borderId="1" xfId="0" applyFont="1" applyBorder="1" applyAlignment="1"/>
    <xf numFmtId="14" fontId="5" fillId="0" borderId="0" xfId="0" applyNumberFormat="1" applyFont="1" applyBorder="1" applyAlignment="1">
      <alignment horizontal="left" vertical="top"/>
    </xf>
    <xf numFmtId="0" fontId="1" fillId="0" borderId="0" xfId="0" applyFont="1"/>
    <xf numFmtId="0" fontId="2" fillId="2" borderId="0" xfId="0" applyFont="1" applyFill="1" applyAlignment="1"/>
    <xf numFmtId="0" fontId="0" fillId="3" borderId="0" xfId="0" applyFill="1" applyAlignment="1">
      <alignment horizontal="left"/>
    </xf>
    <xf numFmtId="0" fontId="12" fillId="0" borderId="0" xfId="0" applyFont="1"/>
    <xf numFmtId="0" fontId="8" fillId="0" borderId="0" xfId="0" applyFont="1" applyAlignment="1">
      <alignment horizontal="left" vertical="center"/>
    </xf>
    <xf numFmtId="0" fontId="4" fillId="0" borderId="0" xfId="0" applyFont="1" applyAlignment="1">
      <alignment horizontal="right"/>
    </xf>
    <xf numFmtId="0" fontId="0" fillId="0" borderId="0" xfId="0" applyFont="1" applyFill="1" applyBorder="1"/>
    <xf numFmtId="0" fontId="4" fillId="0" borderId="0" xfId="0" applyFont="1" applyAlignment="1"/>
    <xf numFmtId="0" fontId="7" fillId="0" borderId="0" xfId="0" applyFont="1" applyAlignment="1">
      <alignment horizontal="left"/>
    </xf>
    <xf numFmtId="14" fontId="0" fillId="3" borderId="0" xfId="0" applyNumberFormat="1" applyFill="1" applyAlignment="1">
      <alignment horizontal="left"/>
    </xf>
    <xf numFmtId="0" fontId="4" fillId="0" borderId="0" xfId="0" applyFont="1"/>
    <xf numFmtId="14" fontId="4" fillId="0" borderId="0" xfId="0" applyNumberFormat="1" applyFont="1" applyFill="1" applyBorder="1" applyAlignment="1">
      <alignment vertical="top"/>
    </xf>
    <xf numFmtId="14" fontId="4" fillId="0" borderId="0" xfId="0" applyNumberFormat="1" applyFont="1" applyFill="1" applyBorder="1" applyAlignment="1">
      <alignment horizontal="left" vertical="top"/>
    </xf>
    <xf numFmtId="0" fontId="0" fillId="0" borderId="2" xfId="0" applyFont="1" applyBorder="1"/>
    <xf numFmtId="0" fontId="0" fillId="0" borderId="3" xfId="0" applyFont="1" applyBorder="1"/>
    <xf numFmtId="0" fontId="13" fillId="0" borderId="0" xfId="0" applyFont="1"/>
    <xf numFmtId="0" fontId="13" fillId="0" borderId="3" xfId="0" applyFont="1" applyBorder="1"/>
    <xf numFmtId="0" fontId="14" fillId="0" borderId="0" xfId="0" applyFont="1"/>
    <xf numFmtId="0" fontId="15" fillId="0" borderId="0" xfId="0" applyFont="1"/>
    <xf numFmtId="0" fontId="16" fillId="0" borderId="0" xfId="0" applyFont="1" applyAlignment="1">
      <alignment horizontal="right"/>
    </xf>
    <xf numFmtId="0" fontId="16" fillId="0" borderId="3" xfId="0" applyFont="1" applyBorder="1" applyAlignment="1">
      <alignment horizontal="right"/>
    </xf>
    <xf numFmtId="0" fontId="13" fillId="0" borderId="3" xfId="0" applyFont="1" applyBorder="1" applyAlignment="1"/>
    <xf numFmtId="0" fontId="10" fillId="4" borderId="0" xfId="0" applyFont="1" applyFill="1"/>
    <xf numFmtId="0" fontId="0" fillId="5" borderId="0" xfId="0" applyFill="1"/>
    <xf numFmtId="0" fontId="0" fillId="0" borderId="0" xfId="0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14" fontId="4" fillId="0" borderId="0" xfId="0" applyNumberFormat="1" applyFont="1" applyFill="1" applyBorder="1" applyAlignment="1">
      <alignment horizontal="left" vertical="top"/>
    </xf>
    <xf numFmtId="0" fontId="5" fillId="0" borderId="0" xfId="0" applyFont="1" applyAlignment="1">
      <alignment horizontal="right"/>
    </xf>
    <xf numFmtId="0" fontId="16" fillId="0" borderId="0" xfId="0" applyFont="1" applyAlignment="1">
      <alignment horizontal="right"/>
    </xf>
    <xf numFmtId="0" fontId="4" fillId="0" borderId="0" xfId="0" applyFont="1" applyAlignment="1">
      <alignment horizontal="left" wrapText="1"/>
    </xf>
    <xf numFmtId="0" fontId="8" fillId="0" borderId="0" xfId="0" applyFont="1" applyAlignment="1">
      <alignment horizontal="left" vertical="center"/>
    </xf>
    <xf numFmtId="0" fontId="11" fillId="0" borderId="0" xfId="0" applyFont="1" applyAlignment="1">
      <alignment horizontal="left"/>
    </xf>
  </cellXfs>
  <cellStyles count="2">
    <cellStyle name="Hyperlink" xfId="1" builtinId="8"/>
    <cellStyle name="Normal" xfId="0" builtinId="0"/>
  </cellStyles>
  <dxfs count="2">
    <dxf>
      <fill>
        <patternFill>
          <bgColor theme="9" tint="0.59996337778862885"/>
        </patternFill>
      </fill>
    </dxf>
    <dxf>
      <font>
        <b/>
        <i val="0"/>
        <color rgb="FFFFFF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145073</xdr:colOff>
      <xdr:row>20</xdr:row>
      <xdr:rowOff>32005</xdr:rowOff>
    </xdr:from>
    <xdr:to>
      <xdr:col>33</xdr:col>
      <xdr:colOff>151056</xdr:colOff>
      <xdr:row>40</xdr:row>
      <xdr:rowOff>35860</xdr:rowOff>
    </xdr:to>
    <xdr:sp macro="" textlink="">
      <xdr:nvSpPr>
        <xdr:cNvPr id="3" name="TextBox 2"/>
        <xdr:cNvSpPr txBox="1"/>
      </xdr:nvSpPr>
      <xdr:spPr>
        <a:xfrm>
          <a:off x="145073" y="3465487"/>
          <a:ext cx="6514359" cy="39483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lvl="0"/>
          <a:r>
            <a:rPr lang="ro-RO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vă rog să-mi</a:t>
          </a:r>
          <a:r>
            <a:rPr lang="ro-RO" sz="12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furnizați User și Parolă pentru</a:t>
          </a:r>
          <a:r>
            <a:rPr lang="ro-RO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accesul meu online la sistemul informatic, în vederea informării, depunerii, urmăririi cererilor privind recepția si/sau avizarea documentațiilor tehnice de cadastru, întocmite în baza autorizației susmenționate și în conformitate cu prevederile legislației și regulamentelor în vigoare.</a:t>
          </a:r>
        </a:p>
        <a:p>
          <a:pPr lvl="0"/>
          <a:r>
            <a:rPr lang="ro-RO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De asemenea, în calitate de persoană fizică autorizată, posesor al autorizației valabile susmenționate, mă oblig:</a:t>
          </a:r>
        </a:p>
        <a:p>
          <a:pPr lvl="0"/>
          <a:r>
            <a:rPr lang="ro-RO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</a:t>
          </a:r>
          <a:r>
            <a:rPr lang="ro-RO" sz="12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ro-RO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să utilizez aplicația exclusiv în scopul depunerii/urmăririi dosarelor cadastrale;</a:t>
          </a:r>
        </a:p>
        <a:p>
          <a:pPr lvl="0"/>
          <a:r>
            <a:rPr lang="ro-RO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- </a:t>
          </a:r>
          <a:r>
            <a:rPr lang="ro-RO" sz="12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să nu fac publice informațiile la care voi avea acces sub nici o formă și să le folosesc exclusiv la soluționarea dosarelor cadastrale;</a:t>
          </a:r>
        </a:p>
        <a:p>
          <a:pPr lvl="0"/>
          <a:r>
            <a:rPr lang="ro-RO" sz="12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    - să păstrez credențialele de acces (nume utilizator/parola) în condiții de securitate, înțelegând ca orice acțiune în sistem pe baza acestora, va fi asociată cu persoana mea;</a:t>
          </a:r>
        </a:p>
        <a:p>
          <a:pPr lvl="0"/>
          <a:r>
            <a:rPr lang="ro-RO" sz="12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    - să informez OCPI-ul asupra oricăror aspecte care fac sistemul vulnerabil la atacurile informatice;</a:t>
          </a:r>
        </a:p>
        <a:p>
          <a:pPr lvl="0"/>
          <a:r>
            <a:rPr lang="ro-RO" sz="12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    - să comunic la OCPI</a:t>
          </a:r>
          <a:r>
            <a:rPr lang="ro-RO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ro-RO" sz="12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modificarea datelor de contact (telefon,</a:t>
          </a:r>
          <a:r>
            <a:rPr lang="ro-RO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e</a:t>
          </a:r>
          <a:r>
            <a:rPr lang="ro-RO" sz="12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mail,</a:t>
          </a:r>
          <a:r>
            <a:rPr lang="ro-RO" sz="12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ro-RO" sz="12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adresă etc); </a:t>
          </a:r>
        </a:p>
        <a:p>
          <a:pPr lvl="0"/>
          <a:r>
            <a:rPr lang="ro-RO" sz="12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    - să respect prevederile legale cu privire la utilizarea sistemelor informatice și utilizarea informațiilor cu caracter personal.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ro-RO" sz="12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o-RO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Înțeleg, că accesul la sistemele informatice poate fi revocat motivat în orice moment de către OCPI sau ANCPI, fără aviz prealabil.</a:t>
          </a:r>
        </a:p>
      </xdr:txBody>
    </xdr:sp>
    <xdr:clientData/>
  </xdr:twoCellAnchor>
  <xdr:twoCellAnchor editAs="oneCell">
    <xdr:from>
      <xdr:col>1</xdr:col>
      <xdr:colOff>44824</xdr:colOff>
      <xdr:row>1</xdr:row>
      <xdr:rowOff>17930</xdr:rowOff>
    </xdr:from>
    <xdr:to>
      <xdr:col>6</xdr:col>
      <xdr:colOff>116097</xdr:colOff>
      <xdr:row>8</xdr:row>
      <xdr:rowOff>116541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048" y="98612"/>
          <a:ext cx="1057390" cy="12460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0.39997558519241921"/>
  </sheetPr>
  <dimension ref="A2:I37"/>
  <sheetViews>
    <sheetView showGridLines="0" zoomScaleNormal="100" workbookViewId="0">
      <selection activeCell="C7" sqref="C7"/>
    </sheetView>
  </sheetViews>
  <sheetFormatPr defaultRowHeight="14.4" x14ac:dyDescent="0.3"/>
  <cols>
    <col min="1" max="1" width="2.33203125" customWidth="1"/>
    <col min="2" max="2" width="26" customWidth="1"/>
    <col min="3" max="3" width="34.21875" customWidth="1"/>
    <col min="4" max="4" width="2.5546875" customWidth="1"/>
    <col min="5" max="9" width="3.109375" customWidth="1"/>
    <col min="10" max="10" width="4" customWidth="1"/>
  </cols>
  <sheetData>
    <row r="2" spans="1:9" x14ac:dyDescent="0.3">
      <c r="A2" s="4"/>
      <c r="B2" s="13" t="s">
        <v>74</v>
      </c>
      <c r="F2" s="3"/>
      <c r="H2" s="3"/>
    </row>
    <row r="3" spans="1:9" x14ac:dyDescent="0.3">
      <c r="A3" s="4"/>
      <c r="B3" s="13"/>
      <c r="F3" s="3"/>
      <c r="H3" s="3"/>
    </row>
    <row r="4" spans="1:9" x14ac:dyDescent="0.3">
      <c r="A4" s="4"/>
      <c r="B4" s="35" t="s">
        <v>54</v>
      </c>
      <c r="C4" s="35"/>
      <c r="F4" s="3"/>
      <c r="H4" s="3"/>
    </row>
    <row r="5" spans="1:9" x14ac:dyDescent="0.3">
      <c r="A5" s="4"/>
      <c r="B5" s="35" t="s">
        <v>55</v>
      </c>
      <c r="C5" s="35"/>
      <c r="F5" s="3"/>
      <c r="H5" s="3"/>
    </row>
    <row r="7" spans="1:9" x14ac:dyDescent="0.3">
      <c r="B7" t="s">
        <v>27</v>
      </c>
      <c r="C7" s="5"/>
    </row>
    <row r="8" spans="1:9" x14ac:dyDescent="0.3">
      <c r="B8" t="s">
        <v>28</v>
      </c>
      <c r="C8" s="22">
        <v>41883</v>
      </c>
    </row>
    <row r="9" spans="1:9" x14ac:dyDescent="0.3">
      <c r="C9" s="3"/>
    </row>
    <row r="10" spans="1:9" x14ac:dyDescent="0.3">
      <c r="B10" t="s">
        <v>13</v>
      </c>
      <c r="C10" s="5"/>
      <c r="E10" s="39"/>
      <c r="F10" s="39"/>
    </row>
    <row r="11" spans="1:9" x14ac:dyDescent="0.3">
      <c r="B11" t="s">
        <v>1</v>
      </c>
      <c r="C11" s="5"/>
      <c r="E11" s="37"/>
      <c r="F11" s="37"/>
    </row>
    <row r="12" spans="1:9" x14ac:dyDescent="0.3">
      <c r="B12" t="s">
        <v>2</v>
      </c>
      <c r="C12" s="5"/>
      <c r="E12" s="38"/>
      <c r="F12" s="38"/>
    </row>
    <row r="14" spans="1:9" x14ac:dyDescent="0.3">
      <c r="B14" t="s">
        <v>3</v>
      </c>
      <c r="C14" s="6"/>
      <c r="D14" s="14" t="e">
        <f>IF(AND(INT(MID(C14,13,1))=IF(MOD(2*INT(MID(C14,1,1))+7*INT(MID(C14,2,1))+9*INT(MID(C14,3,1))+1*INT(MID(C14,4,1))+4*INT(MID(C14,5,1))+6*INT(MID(C14,6,1))+3*INT(MID(C14,7,1))+5*INT(MID(C14,8,1))+8*INT(MID(C14,9,1))+2*INT(MID(C14,10,1))+7*INT(MID(C14,11,1))+9*INT(MID(C14,12,1)),11)=10,1,MOD(2*INT(MID(C14,1,1))+7*INT(MID(C14,2,1))+9*INT(MID(C14,3,1))+1*INT(MID(C14,4,1))+4*INT(MID(C14,5,1))+6*INT(MID(C14,6,1))+3*INT(MID(C14,7,1))+5*INT(MID(C14,8,1))+8*INT(MID(C14,9,1))+2*INT(MID(C14,10,1))+7*INT(MID(C14,11,1))+9*INT(MID(C14,12,1)),11)),INT(C14)&gt;0),"CNP CORECT","CNP GRESIT")</f>
        <v>#VALUE!</v>
      </c>
      <c r="E14" s="40" t="str">
        <f>IF(ISERROR(D14),"CNP GRESIT",D14)</f>
        <v>CNP GRESIT</v>
      </c>
      <c r="F14" s="40"/>
      <c r="G14" s="40"/>
      <c r="H14" s="40"/>
      <c r="I14" s="40"/>
    </row>
    <row r="16" spans="1:9" ht="12.6" customHeight="1" x14ac:dyDescent="0.3">
      <c r="B16" t="s">
        <v>4</v>
      </c>
    </row>
    <row r="17" spans="2:3" x14ac:dyDescent="0.3">
      <c r="B17" t="s">
        <v>5</v>
      </c>
      <c r="C17" s="15"/>
    </row>
    <row r="18" spans="2:3" x14ac:dyDescent="0.3">
      <c r="B18" t="s">
        <v>6</v>
      </c>
      <c r="C18" s="15"/>
    </row>
    <row r="19" spans="2:3" x14ac:dyDescent="0.3">
      <c r="B19" t="s">
        <v>7</v>
      </c>
      <c r="C19" s="15"/>
    </row>
    <row r="20" spans="2:3" x14ac:dyDescent="0.3">
      <c r="B20" t="s">
        <v>8</v>
      </c>
      <c r="C20" s="15"/>
    </row>
    <row r="21" spans="2:3" x14ac:dyDescent="0.3">
      <c r="B21" t="s">
        <v>24</v>
      </c>
      <c r="C21" s="15"/>
    </row>
    <row r="22" spans="2:3" x14ac:dyDescent="0.3">
      <c r="B22" t="s">
        <v>9</v>
      </c>
      <c r="C22" s="15"/>
    </row>
    <row r="24" spans="2:3" x14ac:dyDescent="0.3">
      <c r="B24" t="s">
        <v>10</v>
      </c>
      <c r="C24" s="6"/>
    </row>
    <row r="25" spans="2:3" x14ac:dyDescent="0.3">
      <c r="B25" t="s">
        <v>11</v>
      </c>
      <c r="C25" s="6"/>
    </row>
    <row r="27" spans="2:3" x14ac:dyDescent="0.3">
      <c r="B27" t="s">
        <v>12</v>
      </c>
      <c r="C27" s="9"/>
    </row>
    <row r="29" spans="2:3" x14ac:dyDescent="0.3">
      <c r="B29" t="s">
        <v>70</v>
      </c>
      <c r="C29" s="5"/>
    </row>
    <row r="31" spans="2:3" x14ac:dyDescent="0.3">
      <c r="B31" s="35" t="s">
        <v>60</v>
      </c>
      <c r="C31" s="35"/>
    </row>
    <row r="33" spans="2:3" x14ac:dyDescent="0.3">
      <c r="B33" s="36" t="s">
        <v>56</v>
      </c>
      <c r="C33" s="36"/>
    </row>
    <row r="34" spans="2:3" x14ac:dyDescent="0.3">
      <c r="B34" s="36" t="s">
        <v>61</v>
      </c>
      <c r="C34" s="36"/>
    </row>
    <row r="35" spans="2:3" x14ac:dyDescent="0.3">
      <c r="B35" s="36" t="s">
        <v>57</v>
      </c>
      <c r="C35" s="36"/>
    </row>
    <row r="36" spans="2:3" x14ac:dyDescent="0.3">
      <c r="B36" s="36" t="s">
        <v>58</v>
      </c>
      <c r="C36" s="36"/>
    </row>
    <row r="37" spans="2:3" x14ac:dyDescent="0.3">
      <c r="B37" s="36" t="s">
        <v>59</v>
      </c>
      <c r="C37" s="36"/>
    </row>
  </sheetData>
  <customSheetViews>
    <customSheetView guid="{1547F9DD-BB74-4FA6-B1D1-BF9C95DD4190}" scale="85">
      <selection activeCell="H20" sqref="H20"/>
      <pageMargins left="0.7" right="0.7" top="0.75" bottom="0.75" header="0.3" footer="0.3"/>
      <pageSetup paperSize="9" orientation="portrait" horizontalDpi="4294967295" verticalDpi="4294967295" r:id="rId1"/>
    </customSheetView>
  </customSheetViews>
  <mergeCells count="2">
    <mergeCell ref="E10:F10"/>
    <mergeCell ref="E14:I14"/>
  </mergeCells>
  <conditionalFormatting sqref="E14">
    <cfRule type="cellIs" dxfId="1" priority="2" operator="equal">
      <formula>"CNP GRESIT"</formula>
    </cfRule>
  </conditionalFormatting>
  <conditionalFormatting sqref="E14:I14">
    <cfRule type="cellIs" dxfId="0" priority="1" operator="equal">
      <formula>"CNP CORECT"</formula>
    </cfRule>
  </conditionalFormatting>
  <pageMargins left="0.7" right="0.7" top="0.75" bottom="0.75" header="0.3" footer="0.3"/>
  <pageSetup paperSize="9" orientation="portrait" horizontalDpi="4294967295" verticalDpi="4294967295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1:AO48"/>
  <sheetViews>
    <sheetView showGridLines="0" zoomScale="85" zoomScaleNormal="85" workbookViewId="0"/>
  </sheetViews>
  <sheetFormatPr defaultColWidth="2.88671875" defaultRowHeight="15.6" customHeight="1" x14ac:dyDescent="0.3"/>
  <cols>
    <col min="1" max="16384" width="2.88671875" style="2"/>
  </cols>
  <sheetData>
    <row r="1" spans="2:36" ht="6" customHeight="1" x14ac:dyDescent="0.3"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</row>
    <row r="2" spans="2:36" ht="15.6" customHeight="1" x14ac:dyDescent="0.35"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30" t="s">
        <v>25</v>
      </c>
      <c r="Z2" s="28"/>
      <c r="AA2" s="28"/>
      <c r="AB2" s="28"/>
      <c r="AC2" s="28"/>
      <c r="AD2" s="28"/>
      <c r="AE2" s="28"/>
      <c r="AF2" s="28"/>
      <c r="AG2" s="28"/>
    </row>
    <row r="3" spans="2:36" ht="6.6" customHeight="1" x14ac:dyDescent="0.35"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31"/>
      <c r="AA3" s="28"/>
      <c r="AB3" s="28"/>
      <c r="AC3" s="28"/>
      <c r="AD3" s="28"/>
      <c r="AE3" s="28"/>
      <c r="AF3" s="28"/>
      <c r="AG3" s="28"/>
    </row>
    <row r="4" spans="2:36" ht="15.6" customHeight="1" x14ac:dyDescent="0.3">
      <c r="N4" s="43" t="str">
        <f xml:space="preserve"> "Secretar Comisie de Autorizare, OCPI " &amp; Date!C7</f>
        <v xml:space="preserve">Secretar Comisie de Autorizare, OCPI </v>
      </c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</row>
    <row r="5" spans="2:36" ht="15.6" customHeight="1" x14ac:dyDescent="0.3"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</row>
    <row r="6" spans="2:36" ht="15.6" customHeight="1" thickBot="1" x14ac:dyDescent="0.35">
      <c r="N6" s="32"/>
      <c r="O6" s="32"/>
      <c r="P6" s="32"/>
      <c r="Q6" s="32"/>
      <c r="R6" s="33"/>
      <c r="S6" s="33"/>
      <c r="T6" s="33"/>
      <c r="U6" s="33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3"/>
    </row>
    <row r="7" spans="2:36" ht="15.6" customHeight="1" x14ac:dyDescent="0.3"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</row>
    <row r="8" spans="2:36" ht="6" customHeight="1" x14ac:dyDescent="0.35"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</row>
    <row r="9" spans="2:36" ht="15.6" customHeight="1" thickBot="1" x14ac:dyDescent="0.35"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</row>
    <row r="10" spans="2:36" ht="14.4" customHeight="1" thickTop="1" x14ac:dyDescent="0.3"/>
    <row r="11" spans="2:36" ht="14.4" x14ac:dyDescent="0.3">
      <c r="E11" s="45" t="s">
        <v>0</v>
      </c>
      <c r="F11" s="45"/>
      <c r="G11" s="45"/>
      <c r="H11" s="45"/>
      <c r="I11" s="45"/>
      <c r="J11" s="45"/>
      <c r="K11" s="45"/>
      <c r="L11" s="45"/>
    </row>
    <row r="12" spans="2:36" ht="11.4" customHeight="1" x14ac:dyDescent="0.3">
      <c r="E12" s="45"/>
      <c r="F12" s="45"/>
      <c r="G12" s="45"/>
      <c r="H12" s="45"/>
      <c r="I12" s="45"/>
      <c r="J12" s="45"/>
      <c r="K12" s="45"/>
      <c r="L12" s="45"/>
      <c r="M12" s="17"/>
      <c r="N12" s="17"/>
      <c r="O12" s="17"/>
      <c r="P12" s="17"/>
      <c r="Q12" s="17"/>
    </row>
    <row r="13" spans="2:36" ht="20.399999999999999" customHeight="1" x14ac:dyDescent="0.4">
      <c r="E13" s="21" t="s">
        <v>23</v>
      </c>
    </row>
    <row r="14" spans="2:36" ht="18.600000000000001" customHeight="1" x14ac:dyDescent="0.35">
      <c r="E14" s="46" t="str">
        <f>"Secretarul Comisiei de Autorizare, OCPI " &amp; Date!C7</f>
        <v xml:space="preserve">Secretarul Comisiei de Autorizare, OCPI </v>
      </c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</row>
    <row r="15" spans="2:36" ht="15.6" customHeight="1" x14ac:dyDescent="0.3">
      <c r="B15" s="44" t="str">
        <f>"    " &amp; IF(LEFT(Date!C14)="1","Subsemnatul ","Subsemnata ") &amp; Date!C10 &amp; " " &amp; Date!C11 &amp; " " &amp; Date!C12 &amp; ", CNP " &amp; Date!C14 &amp; ", cu domiciliul în Str. " &amp; Date!C16 &amp; ", Nr. " &amp; Date!C17 &amp; ", Bl. " &amp; Date!C18&amp; ",Sc. " &amp; Date!C19&amp; ", Ap. " &amp; Date!C20&amp; ", UAT " &amp; Date!C21&amp; ", Judet " &amp; Date!C22&amp; ", Telefon 1: " &amp; Date!C24 &amp; ",  Tel 2: " &amp; Date!C25&amp; ", Email: " &amp; Date!C27 &amp; ", în calitate de persoană fizică autorizată, având autorizația (seria, numărul) " &amp; Date!C29 &amp; ","</f>
        <v xml:space="preserve">    Subsemnata   , CNP , cu domiciliul în Str. , Nr. , Bl. ,Sc. , Ap. , UAT , Judet , Telefon 1: ,  Tel 2: , Email: , în calitate de persoană fizică autorizată, având autorizația (seria, numărul) ,</v>
      </c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</row>
    <row r="16" spans="2:36" ht="15.6" customHeight="1" x14ac:dyDescent="0.3"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</row>
    <row r="17" spans="2:34" ht="15.6" customHeight="1" x14ac:dyDescent="0.3"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7"/>
    </row>
    <row r="18" spans="2:34" ht="15.6" customHeight="1" x14ac:dyDescent="0.3"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7"/>
    </row>
    <row r="19" spans="2:34" ht="15.6" customHeight="1" x14ac:dyDescent="0.3"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7"/>
    </row>
    <row r="20" spans="2:34" ht="15.6" customHeight="1" x14ac:dyDescent="0.3"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7"/>
    </row>
    <row r="21" spans="2:34" ht="15.6" customHeight="1" x14ac:dyDescent="0.35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7"/>
    </row>
    <row r="22" spans="2:34" ht="15.6" customHeight="1" x14ac:dyDescent="0.35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7"/>
    </row>
    <row r="23" spans="2:34" ht="15.6" customHeight="1" x14ac:dyDescent="0.3"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</row>
    <row r="24" spans="2:34" ht="15.6" customHeight="1" x14ac:dyDescent="0.3"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</row>
    <row r="25" spans="2:34" ht="15.6" customHeight="1" x14ac:dyDescent="0.3"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</row>
    <row r="26" spans="2:34" ht="15.6" customHeight="1" x14ac:dyDescent="0.3"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</row>
    <row r="27" spans="2:34" ht="15.6" customHeight="1" x14ac:dyDescent="0.3"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</row>
    <row r="28" spans="2:34" ht="15.6" customHeight="1" x14ac:dyDescent="0.3"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</row>
    <row r="29" spans="2:34" ht="15.6" customHeight="1" x14ac:dyDescent="0.3"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2:34" ht="15.6" customHeight="1" x14ac:dyDescent="0.3"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</row>
    <row r="31" spans="2:34" ht="15.6" customHeight="1" x14ac:dyDescent="0.3"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</row>
    <row r="32" spans="2:34" ht="15.6" customHeight="1" x14ac:dyDescent="0.3"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</row>
    <row r="33" spans="2:41" ht="15.6" customHeight="1" x14ac:dyDescent="0.3"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</row>
    <row r="37" spans="2:41" ht="12.6" customHeight="1" x14ac:dyDescent="0.3"/>
    <row r="41" spans="2:41" ht="4.2" customHeight="1" x14ac:dyDescent="0.3">
      <c r="L41" s="24"/>
      <c r="M41" s="24"/>
      <c r="N41" s="24"/>
      <c r="O41" s="24"/>
      <c r="P41" s="24"/>
      <c r="Q41" s="24"/>
      <c r="R41" s="24"/>
      <c r="S41" s="24"/>
    </row>
    <row r="42" spans="2:41" ht="15.6" customHeight="1" x14ac:dyDescent="0.3">
      <c r="B42" s="2" t="s">
        <v>29</v>
      </c>
      <c r="D42" s="41">
        <f>Date!C8</f>
        <v>41883</v>
      </c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S42" s="28" t="s">
        <v>44</v>
      </c>
    </row>
    <row r="43" spans="2:41" ht="12" customHeight="1" x14ac:dyDescent="0.3"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S43" s="28" t="s">
        <v>42</v>
      </c>
    </row>
    <row r="44" spans="2:41" x14ac:dyDescent="0.3">
      <c r="B44" s="23" t="s">
        <v>26</v>
      </c>
      <c r="S44" s="28" t="s">
        <v>43</v>
      </c>
    </row>
    <row r="45" spans="2:41" ht="18.600000000000001" thickBot="1" x14ac:dyDescent="0.4">
      <c r="B45" s="1" t="str">
        <f xml:space="preserve"> Date!C11 &amp;" "&amp; Date!C12</f>
        <v xml:space="preserve"> </v>
      </c>
      <c r="L45" s="12"/>
      <c r="M45" s="12"/>
      <c r="N45" s="12"/>
      <c r="S45" s="29" t="s">
        <v>29</v>
      </c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9"/>
      <c r="AE45" s="29"/>
      <c r="AF45" s="29"/>
      <c r="AG45" s="29"/>
    </row>
    <row r="46" spans="2:41" ht="10.8" customHeight="1" x14ac:dyDescent="0.3">
      <c r="S46" s="28"/>
      <c r="AH46" s="20"/>
      <c r="AI46" s="20"/>
      <c r="AJ46" s="20"/>
      <c r="AK46" s="20"/>
      <c r="AL46" s="20"/>
      <c r="AM46" s="20"/>
      <c r="AN46" s="20"/>
      <c r="AO46" s="20"/>
    </row>
    <row r="47" spans="2:41" ht="15.6" customHeight="1" thickBot="1" x14ac:dyDescent="0.35">
      <c r="B47" s="11"/>
      <c r="C47" s="11"/>
      <c r="D47" s="11"/>
      <c r="E47" s="11"/>
      <c r="F47" s="11"/>
      <c r="G47" s="11"/>
      <c r="H47" s="11"/>
      <c r="I47" s="11"/>
      <c r="S47" s="29" t="s">
        <v>47</v>
      </c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</row>
    <row r="48" spans="2:41" ht="8.4" customHeight="1" x14ac:dyDescent="0.3"/>
  </sheetData>
  <sheetProtection algorithmName="SHA-512" hashValue="FX2ZAyhVj5i34mopYfbvmJQxzBtaxEMX5EOP10ShoYG1jZmIfI3/+X3AesCQGbjV/48qdrHfT0CIvD7fdWDxlg==" saltValue="9+7LL+wHwMI2wrqgmx4J1A==" spinCount="100000" sheet="1" objects="1" scenarios="1"/>
  <customSheetViews>
    <customSheetView guid="{1547F9DD-BB74-4FA6-B1D1-BF9C95DD4190}" scale="85" showPageBreaks="1">
      <selection activeCell="AH50" sqref="A1:AH50"/>
      <pageMargins left="0.25" right="0.25" top="0.75" bottom="0.75" header="0.3" footer="0.3"/>
      <pageSetup paperSize="9" orientation="portrait" horizontalDpi="4294967295" verticalDpi="4294967295" r:id="rId1"/>
    </customSheetView>
  </customSheetViews>
  <mergeCells count="6">
    <mergeCell ref="D42:O42"/>
    <mergeCell ref="P8:AG8"/>
    <mergeCell ref="N4:AG4"/>
    <mergeCell ref="B15:AG20"/>
    <mergeCell ref="E11:L12"/>
    <mergeCell ref="E14:AJ14"/>
  </mergeCells>
  <pageMargins left="0.25" right="0.25" top="0.75" bottom="0.75" header="0.3" footer="0.3"/>
  <pageSetup paperSize="9" orientation="portrait" horizontalDpi="4294967295" verticalDpi="4294967295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2:E40"/>
  <sheetViews>
    <sheetView tabSelected="1" zoomScale="130" zoomScaleNormal="130" workbookViewId="0">
      <selection activeCell="D29" sqref="D29"/>
    </sheetView>
  </sheetViews>
  <sheetFormatPr defaultRowHeight="14.4" x14ac:dyDescent="0.3"/>
  <cols>
    <col min="1" max="1" width="1.6640625" customWidth="1"/>
    <col min="2" max="2" width="3.5546875" bestFit="1" customWidth="1"/>
    <col min="3" max="3" width="27.6640625" customWidth="1"/>
    <col min="4" max="4" width="20" customWidth="1"/>
    <col min="5" max="5" width="93.33203125" bestFit="1" customWidth="1"/>
  </cols>
  <sheetData>
    <row r="2" spans="2:5" ht="25.8" x14ac:dyDescent="0.5">
      <c r="C2" s="16" t="s">
        <v>19</v>
      </c>
    </row>
    <row r="4" spans="2:5" x14ac:dyDescent="0.3">
      <c r="C4" s="13" t="s">
        <v>18</v>
      </c>
    </row>
    <row r="5" spans="2:5" x14ac:dyDescent="0.3">
      <c r="B5" t="s">
        <v>5</v>
      </c>
      <c r="C5" t="s">
        <v>14</v>
      </c>
      <c r="D5" t="s">
        <v>16</v>
      </c>
    </row>
    <row r="6" spans="2:5" x14ac:dyDescent="0.3">
      <c r="B6">
        <v>1</v>
      </c>
      <c r="C6" t="s">
        <v>15</v>
      </c>
      <c r="D6" t="s">
        <v>51</v>
      </c>
    </row>
    <row r="7" spans="2:5" x14ac:dyDescent="0.3">
      <c r="B7">
        <v>2</v>
      </c>
      <c r="C7" t="s">
        <v>15</v>
      </c>
      <c r="D7" t="s">
        <v>30</v>
      </c>
    </row>
    <row r="8" spans="2:5" x14ac:dyDescent="0.3">
      <c r="B8">
        <v>3</v>
      </c>
      <c r="C8" t="s">
        <v>15</v>
      </c>
      <c r="D8" t="s">
        <v>31</v>
      </c>
    </row>
    <row r="9" spans="2:5" x14ac:dyDescent="0.3">
      <c r="B9">
        <v>4</v>
      </c>
      <c r="C9" t="s">
        <v>15</v>
      </c>
      <c r="D9" t="s">
        <v>75</v>
      </c>
    </row>
    <row r="10" spans="2:5" x14ac:dyDescent="0.3">
      <c r="B10">
        <v>5</v>
      </c>
      <c r="C10" t="s">
        <v>15</v>
      </c>
      <c r="D10" t="s">
        <v>71</v>
      </c>
    </row>
    <row r="11" spans="2:5" x14ac:dyDescent="0.3">
      <c r="B11">
        <v>6</v>
      </c>
      <c r="C11" t="s">
        <v>15</v>
      </c>
      <c r="D11" t="s">
        <v>34</v>
      </c>
    </row>
    <row r="12" spans="2:5" x14ac:dyDescent="0.3">
      <c r="B12">
        <v>7</v>
      </c>
      <c r="C12" t="s">
        <v>15</v>
      </c>
      <c r="D12" t="s">
        <v>32</v>
      </c>
      <c r="E12" s="5" t="s">
        <v>33</v>
      </c>
    </row>
    <row r="13" spans="2:5" x14ac:dyDescent="0.3">
      <c r="B13">
        <v>8</v>
      </c>
      <c r="C13" t="s">
        <v>15</v>
      </c>
      <c r="D13" t="s">
        <v>35</v>
      </c>
      <c r="E13" s="5" t="s">
        <v>49</v>
      </c>
    </row>
    <row r="14" spans="2:5" x14ac:dyDescent="0.3">
      <c r="B14">
        <v>9</v>
      </c>
      <c r="C14" t="s">
        <v>15</v>
      </c>
      <c r="D14" t="s">
        <v>36</v>
      </c>
      <c r="E14" s="5" t="s">
        <v>72</v>
      </c>
    </row>
    <row r="15" spans="2:5" x14ac:dyDescent="0.3">
      <c r="B15">
        <v>10</v>
      </c>
      <c r="C15" t="s">
        <v>45</v>
      </c>
      <c r="D15" t="s">
        <v>37</v>
      </c>
    </row>
    <row r="16" spans="2:5" x14ac:dyDescent="0.3">
      <c r="B16">
        <v>11</v>
      </c>
      <c r="C16" t="s">
        <v>45</v>
      </c>
      <c r="D16" t="s">
        <v>65</v>
      </c>
    </row>
    <row r="17" spans="2:4" x14ac:dyDescent="0.3">
      <c r="B17">
        <v>12</v>
      </c>
      <c r="C17" t="s">
        <v>45</v>
      </c>
      <c r="D17" t="s">
        <v>66</v>
      </c>
    </row>
    <row r="18" spans="2:4" x14ac:dyDescent="0.3">
      <c r="B18">
        <v>13</v>
      </c>
      <c r="C18" t="s">
        <v>45</v>
      </c>
      <c r="D18" t="s">
        <v>67</v>
      </c>
    </row>
    <row r="19" spans="2:4" x14ac:dyDescent="0.3">
      <c r="B19">
        <v>14</v>
      </c>
      <c r="C19" t="s">
        <v>45</v>
      </c>
      <c r="D19" t="s">
        <v>38</v>
      </c>
    </row>
    <row r="20" spans="2:4" x14ac:dyDescent="0.3">
      <c r="B20">
        <v>15</v>
      </c>
      <c r="C20" t="s">
        <v>15</v>
      </c>
      <c r="D20" t="s">
        <v>68</v>
      </c>
    </row>
    <row r="21" spans="2:4" x14ac:dyDescent="0.3">
      <c r="B21">
        <v>16</v>
      </c>
      <c r="C21" t="s">
        <v>45</v>
      </c>
      <c r="D21" t="s">
        <v>53</v>
      </c>
    </row>
    <row r="22" spans="2:4" x14ac:dyDescent="0.3">
      <c r="B22">
        <v>17</v>
      </c>
      <c r="C22" t="s">
        <v>45</v>
      </c>
      <c r="D22" t="s">
        <v>52</v>
      </c>
    </row>
    <row r="23" spans="2:4" x14ac:dyDescent="0.3">
      <c r="B23">
        <v>18</v>
      </c>
      <c r="C23" t="s">
        <v>73</v>
      </c>
      <c r="D23" t="s">
        <v>69</v>
      </c>
    </row>
    <row r="24" spans="2:4" x14ac:dyDescent="0.3">
      <c r="B24">
        <v>19</v>
      </c>
      <c r="C24" t="s">
        <v>73</v>
      </c>
      <c r="D24" t="s">
        <v>17</v>
      </c>
    </row>
    <row r="25" spans="2:4" x14ac:dyDescent="0.3">
      <c r="B25">
        <v>20</v>
      </c>
      <c r="C25" t="s">
        <v>73</v>
      </c>
      <c r="D25" t="s">
        <v>62</v>
      </c>
    </row>
    <row r="26" spans="2:4" x14ac:dyDescent="0.3">
      <c r="B26">
        <v>21</v>
      </c>
      <c r="C26" t="s">
        <v>73</v>
      </c>
      <c r="D26" t="s">
        <v>63</v>
      </c>
    </row>
    <row r="27" spans="2:4" x14ac:dyDescent="0.3">
      <c r="B27">
        <v>22</v>
      </c>
      <c r="C27" t="s">
        <v>73</v>
      </c>
      <c r="D27" t="s">
        <v>64</v>
      </c>
    </row>
    <row r="28" spans="2:4" x14ac:dyDescent="0.3">
      <c r="B28">
        <v>23</v>
      </c>
      <c r="C28" t="s">
        <v>73</v>
      </c>
      <c r="D28" t="s">
        <v>76</v>
      </c>
    </row>
    <row r="29" spans="2:4" x14ac:dyDescent="0.3">
      <c r="B29">
        <v>24</v>
      </c>
      <c r="C29" t="s">
        <v>45</v>
      </c>
      <c r="D29" t="s">
        <v>46</v>
      </c>
    </row>
    <row r="32" spans="2:4" x14ac:dyDescent="0.3">
      <c r="C32" s="13" t="s">
        <v>50</v>
      </c>
    </row>
    <row r="33" spans="2:4" x14ac:dyDescent="0.3">
      <c r="B33">
        <v>1</v>
      </c>
      <c r="C33" t="s">
        <v>15</v>
      </c>
      <c r="D33" t="s">
        <v>21</v>
      </c>
    </row>
    <row r="34" spans="2:4" x14ac:dyDescent="0.3">
      <c r="B34">
        <v>2</v>
      </c>
      <c r="C34" t="s">
        <v>73</v>
      </c>
      <c r="D34" t="s">
        <v>39</v>
      </c>
    </row>
    <row r="35" spans="2:4" x14ac:dyDescent="0.3">
      <c r="B35">
        <v>3</v>
      </c>
      <c r="C35" t="s">
        <v>73</v>
      </c>
      <c r="D35" t="s">
        <v>41</v>
      </c>
    </row>
    <row r="36" spans="2:4" x14ac:dyDescent="0.3">
      <c r="B36">
        <v>4</v>
      </c>
      <c r="C36" t="s">
        <v>73</v>
      </c>
      <c r="D36" t="s">
        <v>40</v>
      </c>
    </row>
    <row r="38" spans="2:4" x14ac:dyDescent="0.3">
      <c r="C38" s="13" t="s">
        <v>20</v>
      </c>
    </row>
    <row r="39" spans="2:4" x14ac:dyDescent="0.3">
      <c r="B39">
        <v>1</v>
      </c>
      <c r="C39" t="s">
        <v>15</v>
      </c>
      <c r="D39" t="s">
        <v>48</v>
      </c>
    </row>
    <row r="40" spans="2:4" x14ac:dyDescent="0.3">
      <c r="B40">
        <v>2</v>
      </c>
      <c r="C40" t="s">
        <v>45</v>
      </c>
      <c r="D40" t="s">
        <v>22</v>
      </c>
    </row>
  </sheetData>
  <pageMargins left="0.25" right="0.25" top="0.75" bottom="0.75" header="0.3" footer="0.3"/>
  <pageSetup paperSize="9" scale="67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Date</vt:lpstr>
      <vt:lpstr>Cerere</vt:lpstr>
      <vt:lpstr>Procedura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Liviu Stoica</dc:creator>
  <cp:lastModifiedBy>Liviu Stoica</cp:lastModifiedBy>
  <cp:lastPrinted>2014-09-19T11:02:58Z</cp:lastPrinted>
  <dcterms:created xsi:type="dcterms:W3CDTF">2014-09-16T19:47:01Z</dcterms:created>
  <dcterms:modified xsi:type="dcterms:W3CDTF">2014-09-22T12:41:00Z</dcterms:modified>
</cp:coreProperties>
</file>