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13_ncr:1_{99F00D3E-8325-FA48-AEB5-20A9D190BE6D}" xr6:coauthVersionLast="45" xr6:coauthVersionMax="45" xr10:uidLastSave="{00000000-0000-0000-0000-000000000000}"/>
  <bookViews>
    <workbookView xWindow="120" yWindow="460" windowWidth="33420" windowHeight="19720" xr2:uid="{00000000-000D-0000-FFFF-FFFF00000000}"/>
  </bookViews>
  <sheets>
    <sheet name="OR VAR 2 " sheetId="2" r:id="rId1"/>
  </sheets>
  <calcPr calcId="191029"/>
</workbook>
</file>

<file path=xl/calcChain.xml><?xml version="1.0" encoding="utf-8"?>
<calcChain xmlns="http://schemas.openxmlformats.org/spreadsheetml/2006/main">
  <c r="P42" i="2" l="1"/>
  <c r="K80" i="2" l="1"/>
  <c r="Y66" i="2" l="1"/>
  <c r="AL85" i="2" l="1"/>
  <c r="AQ85" i="2" s="1"/>
  <c r="AD32" i="2"/>
  <c r="AD22" i="2"/>
  <c r="AL83" i="2" l="1"/>
  <c r="AQ83" i="2" s="1"/>
  <c r="AK66" i="2" l="1"/>
  <c r="Y42" i="2" l="1"/>
  <c r="AB42" i="2" l="1"/>
  <c r="AK42" i="2"/>
  <c r="AB66" i="2"/>
  <c r="I60" i="2"/>
  <c r="I51" i="2"/>
  <c r="AO99" i="2"/>
  <c r="AN99" i="2"/>
  <c r="AM99" i="2"/>
  <c r="AK99" i="2"/>
  <c r="AJ99" i="2"/>
  <c r="AI99" i="2"/>
  <c r="AH99" i="2"/>
  <c r="AP98" i="2"/>
  <c r="AL98" i="2"/>
  <c r="AQ98" i="2" s="1"/>
  <c r="AP97" i="2"/>
  <c r="AL97" i="2"/>
  <c r="AP96" i="2"/>
  <c r="AL96" i="2"/>
  <c r="AP95" i="2"/>
  <c r="AL95" i="2"/>
  <c r="AP94" i="2"/>
  <c r="AL94" i="2"/>
  <c r="AP93" i="2"/>
  <c r="AL93" i="2"/>
  <c r="AP92" i="2"/>
  <c r="AL92" i="2"/>
  <c r="AP91" i="2"/>
  <c r="AL91" i="2"/>
  <c r="AP90" i="2"/>
  <c r="AL90" i="2"/>
  <c r="AP89" i="2"/>
  <c r="AL89" i="2"/>
  <c r="AP88" i="2"/>
  <c r="AL88" i="2"/>
  <c r="AP87" i="2"/>
  <c r="AL87" i="2"/>
  <c r="AP86" i="2"/>
  <c r="AL86" i="2"/>
  <c r="AP84" i="2"/>
  <c r="AL84" i="2"/>
  <c r="AP82" i="2"/>
  <c r="AL82" i="2"/>
  <c r="AP81" i="2"/>
  <c r="AL81" i="2"/>
  <c r="AQ81" i="2" s="1"/>
  <c r="AQ84" i="2" l="1"/>
  <c r="AQ86" i="2"/>
  <c r="AQ88" i="2"/>
  <c r="AQ94" i="2"/>
  <c r="AQ96" i="2"/>
  <c r="AQ87" i="2"/>
  <c r="AQ89" i="2"/>
  <c r="AQ91" i="2"/>
  <c r="AQ95" i="2"/>
  <c r="AQ90" i="2"/>
  <c r="AQ93" i="2"/>
  <c r="AQ97" i="2"/>
  <c r="AQ92" i="2"/>
  <c r="AP99" i="2"/>
  <c r="AQ82" i="2"/>
  <c r="K42" i="2"/>
  <c r="K78" i="2" s="1"/>
  <c r="AL99" i="2"/>
  <c r="F80" i="2" l="1"/>
  <c r="AQ99" i="2"/>
</calcChain>
</file>

<file path=xl/sharedStrings.xml><?xml version="1.0" encoding="utf-8"?>
<sst xmlns="http://schemas.openxmlformats.org/spreadsheetml/2006/main" count="170" uniqueCount="147">
  <si>
    <t>Consiliul de Administratie</t>
  </si>
  <si>
    <t xml:space="preserve">Director General </t>
  </si>
  <si>
    <t>ORGANIGRAMA Agenţiei Naţionale de Cadastru şi Publicitate Imobiliară</t>
  </si>
  <si>
    <t>Direcţia Informatică</t>
  </si>
  <si>
    <t>Direcţia Economică</t>
  </si>
  <si>
    <t>Serviciul Infrastructură</t>
  </si>
  <si>
    <t xml:space="preserve">Serviciul Comunicare </t>
  </si>
  <si>
    <t>Directia Corp Control şi Protecţia Informaţiilor Clasificate</t>
  </si>
  <si>
    <t>Serviciul Audit Intern</t>
  </si>
  <si>
    <t>Direcţia Operativă</t>
  </si>
  <si>
    <t>Compartimentul Proceduri şi Standarde</t>
  </si>
  <si>
    <t>Birou informatică 1</t>
  </si>
  <si>
    <t>Birou informatică 2</t>
  </si>
  <si>
    <t>Compartiment  informatică 1</t>
  </si>
  <si>
    <t>Birou informatică 3</t>
  </si>
  <si>
    <t>Birou informatică 4</t>
  </si>
  <si>
    <t>Birou informatică 5</t>
  </si>
  <si>
    <t>Birou informatică 6</t>
  </si>
  <si>
    <t>Direcţia de Publicitate Imobiliară</t>
  </si>
  <si>
    <t>Serviciul Cadastru</t>
  </si>
  <si>
    <t>Serviciul Geodezie</t>
  </si>
  <si>
    <t>Serviciul Monitorizare Control Coordonare</t>
  </si>
  <si>
    <t>Serviciul Reglementare Norme Proiecte</t>
  </si>
  <si>
    <t>Direcţia de Managementul Proiectelor</t>
  </si>
  <si>
    <t>Direcţia Sisteme Informaţionale Geografice</t>
  </si>
  <si>
    <t>Direcţia Achiziţii Publice</t>
  </si>
  <si>
    <t>Serviciul Monitorizare Tehnică şi Financiară Proiecte</t>
  </si>
  <si>
    <t>Compartimentul Arhivă şi Fond Geodezic</t>
  </si>
  <si>
    <t>Compartimentul Infrastructură Date Spaţiale</t>
  </si>
  <si>
    <t>Serviciul Achiziţii</t>
  </si>
  <si>
    <t xml:space="preserve">Serviciul Comercial </t>
  </si>
  <si>
    <t>Serviciul Contabilitate</t>
  </si>
  <si>
    <t>Serviciul Buget</t>
  </si>
  <si>
    <t xml:space="preserve">Serviciul Relaţii cu Publicul </t>
  </si>
  <si>
    <t xml:space="preserve">Serviciul Dezvoltare şi Suport </t>
  </si>
  <si>
    <t>Serviciul  Administrativ şi Parc Auto</t>
  </si>
  <si>
    <t xml:space="preserve">TOTAL POSTURI ANCPI </t>
  </si>
  <si>
    <t>TOTAL BS+VP</t>
  </si>
  <si>
    <t>DG/DGA</t>
  </si>
  <si>
    <t>DIRECTOR</t>
  </si>
  <si>
    <t xml:space="preserve"> SERVICII </t>
  </si>
  <si>
    <t>BIROURI</t>
  </si>
  <si>
    <t>TOTAL</t>
  </si>
  <si>
    <t>DG</t>
  </si>
  <si>
    <t>DGA</t>
  </si>
  <si>
    <t>DMP</t>
  </si>
  <si>
    <t>DSIG</t>
  </si>
  <si>
    <t xml:space="preserve">CONTROL </t>
  </si>
  <si>
    <t>AUDIT</t>
  </si>
  <si>
    <t xml:space="preserve">ECONOMIC </t>
  </si>
  <si>
    <t>ACHIZITII</t>
  </si>
  <si>
    <t>DPI</t>
  </si>
  <si>
    <t>CADASTRU</t>
  </si>
  <si>
    <t>INF</t>
  </si>
  <si>
    <t xml:space="preserve">TOTAL </t>
  </si>
  <si>
    <t>D OPERATIVA</t>
  </si>
  <si>
    <t>SRP</t>
  </si>
  <si>
    <t>post</t>
  </si>
  <si>
    <t>venituri proprii</t>
  </si>
  <si>
    <t>*Serviciul de Securitate şi Sănătate în muncă</t>
  </si>
  <si>
    <t>* Serviciul de Securitate şi Sănătate în Muncă  se organizează la nivel de compartiment</t>
  </si>
  <si>
    <t>Centrul de Pregătire Profesională</t>
  </si>
  <si>
    <t>Direcţia de Înregistrare Sistematică</t>
  </si>
  <si>
    <t>posturi</t>
  </si>
  <si>
    <t>POPESCU Mirel Ginu</t>
  </si>
  <si>
    <t xml:space="preserve">BURISUC Constantin </t>
  </si>
  <si>
    <t>MATEI Cristian</t>
  </si>
  <si>
    <t>LEU Violeta</t>
  </si>
  <si>
    <t>TOTU Septimiu</t>
  </si>
  <si>
    <t xml:space="preserve">buget stat </t>
  </si>
  <si>
    <t xml:space="preserve">IANCU Alina Elena </t>
  </si>
  <si>
    <t xml:space="preserve">ENE Constantin </t>
  </si>
  <si>
    <t>S COMUNCARE</t>
  </si>
  <si>
    <t xml:space="preserve">STAN Octavian </t>
  </si>
  <si>
    <t xml:space="preserve">I.Director General Adjunct </t>
  </si>
  <si>
    <t xml:space="preserve">II.  Director General Adjunct </t>
  </si>
  <si>
    <t xml:space="preserve">III. Director General Adjunct </t>
  </si>
  <si>
    <t>Compartimentul Standarde</t>
  </si>
  <si>
    <t xml:space="preserve"> </t>
  </si>
  <si>
    <t xml:space="preserve">Biroul Resurse Umane  </t>
  </si>
  <si>
    <t>Biroul Relații Internaționale</t>
  </si>
  <si>
    <t>Biroul Coordonare Activitate Oficii Teritoriale</t>
  </si>
  <si>
    <t xml:space="preserve">Serviciul  Monitorizare și  Suport </t>
  </si>
  <si>
    <t>DIR INREG SISTEMATICA</t>
  </si>
  <si>
    <t xml:space="preserve">POGGI Mihaela Adriana </t>
  </si>
  <si>
    <t>Direcţia de  Cadastru şi Geodezie</t>
  </si>
  <si>
    <t>Cabinet Director General</t>
  </si>
  <si>
    <t>Compartimentul Directori oficii teritoriale</t>
  </si>
  <si>
    <t>Compartimentul Sefi serviciu cadastru</t>
  </si>
  <si>
    <t>Compartiment Șefi Serviciu Publicitate Imobiliară</t>
  </si>
  <si>
    <t>Compartiment Șefi Serviciu/Birou  Economic</t>
  </si>
  <si>
    <t>venituri proprii PNCCF</t>
  </si>
  <si>
    <t>posturi venituri proprii PNCCF</t>
  </si>
  <si>
    <t xml:space="preserve"> posturi venituri proprii- ACTIVITATE CURENTA</t>
  </si>
  <si>
    <t>DIR INS SUBORDONATE</t>
  </si>
  <si>
    <t>SAS Eugenia</t>
  </si>
  <si>
    <t>Serviciul  Înregistrare Sistematica a Proprietăților Imobiliare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</si>
  <si>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</si>
  <si>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IANCU Mădalina Florina </t>
  </si>
  <si>
    <t>Direcţia Managementul Resurselor Umane</t>
  </si>
  <si>
    <t xml:space="preserve">Direcţia Juridică </t>
  </si>
  <si>
    <t>Serviciul Legislație și Avizare</t>
  </si>
  <si>
    <t>Compartimentul Reglementări Specifice</t>
  </si>
  <si>
    <t>Biroul Implementare Proiecte</t>
  </si>
  <si>
    <t>DJ</t>
  </si>
  <si>
    <t>DMRU</t>
  </si>
  <si>
    <t>ACTIVITATE CURENTA</t>
  </si>
  <si>
    <t>VENITURI PROPRII-PNCCF</t>
  </si>
  <si>
    <t xml:space="preserve">Marcela CRISTEA </t>
  </si>
  <si>
    <t>vacant</t>
  </si>
  <si>
    <t xml:space="preserve"> STROE  Daniela</t>
  </si>
  <si>
    <t xml:space="preserve"> PENCEA Florentina</t>
  </si>
  <si>
    <t>TRUȘCĂ Rinu</t>
  </si>
  <si>
    <t>VIȘAN Radu</t>
  </si>
  <si>
    <t>HAIDĂU Marinela</t>
  </si>
  <si>
    <t xml:space="preserve">BLAGA Laurențiu-Alexandru </t>
  </si>
  <si>
    <t xml:space="preserve">LICĂ Mihai Stelian </t>
  </si>
  <si>
    <t>CONȚEANU Răzvan-coord compartiment</t>
  </si>
  <si>
    <t>SPIROIU Ileana- detașată</t>
  </si>
  <si>
    <t>Silviu RĂDUȚĂ</t>
  </si>
  <si>
    <r>
      <t>FEȘTILĂ Alexandru- Lucian-</t>
    </r>
    <r>
      <rPr>
        <sz val="11"/>
        <rFont val="Arial"/>
        <family val="2"/>
      </rPr>
      <t xml:space="preserve"> delegație</t>
    </r>
  </si>
  <si>
    <r>
      <t xml:space="preserve"> POPA  Mircea Viorel  - </t>
    </r>
    <r>
      <rPr>
        <sz val="11"/>
        <rFont val="Arial"/>
        <family val="2"/>
      </rPr>
      <t>delegație</t>
    </r>
  </si>
  <si>
    <t>Serviciul Contencios</t>
  </si>
  <si>
    <t>GHERGHE Eduard</t>
  </si>
  <si>
    <t>Birou  informatică 7</t>
  </si>
  <si>
    <t>ALNIȚEI   Marin- delegatie</t>
  </si>
  <si>
    <t>NAE Florentina- delegatie</t>
  </si>
  <si>
    <t>ȘERBAN Doina-delegatie</t>
  </si>
  <si>
    <t>ILIE Luminița-delegație</t>
  </si>
  <si>
    <t>STOICA Liviu- Cosmin -delegație</t>
  </si>
  <si>
    <t xml:space="preserve"> ILIE  Alexandru Viorel </t>
  </si>
  <si>
    <t>GRIGORESCU Victor Adrian- delegație</t>
  </si>
  <si>
    <t>DEICĂ Ana Maria-delegatie</t>
  </si>
  <si>
    <t>BUZAŞ Ioan Cristian - delegație</t>
  </si>
  <si>
    <t>DUȚĂ Cătălina- delegatie</t>
  </si>
  <si>
    <t>CERCELARU Nicoleta -delegatie</t>
  </si>
  <si>
    <t>CLEPȘA Monica -delegatie</t>
  </si>
  <si>
    <t>ȘERBAN Doina/sus ȚÎNCU Simona- delegatie</t>
  </si>
  <si>
    <t xml:space="preserve">BUZAȘ Ioan Cristian sus/MAZILU  Dana Mihaela-  delegatie </t>
  </si>
  <si>
    <t xml:space="preserve">CERCELARU Nicoleta/ sus-BIBIRI Daniela Brânduşa -delegatie </t>
  </si>
  <si>
    <t>CLEPŞA Monica sus/ CRISTEA Adrian delegatie</t>
  </si>
  <si>
    <t>SIMIREA Irina Cezara /delegatie</t>
  </si>
  <si>
    <t>DUȚĂ Cătălina-sus/  MIRITA Andreea-delegatie</t>
  </si>
  <si>
    <t>SIMIREA Irina Cezara/sus-temporar vacant</t>
  </si>
  <si>
    <t>GHIDARCEA Anca Iulia-delegatie</t>
  </si>
  <si>
    <t>FEȘTILĂ Alexandru-Lucian- sus/  STOICA Claudiu Razvan-delegatie</t>
  </si>
  <si>
    <t xml:space="preserve">anexa   la  ODG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</si>
</sst>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"/>
      <family val="2"/>
    </font>
    <font>
      <sz val="7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6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2" fillId="0" borderId="26" xfId="0" applyFont="1" applyFill="1" applyBorder="1" applyAlignment="1">
      <alignment horizontal="center" wrapText="1"/>
    </xf>
    <xf numFmtId="0" fontId="12" fillId="3" borderId="26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2" fillId="0" borderId="4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wrapText="1"/>
    </xf>
    <xf numFmtId="0" fontId="9" fillId="3" borderId="26" xfId="0" applyFont="1" applyFill="1" applyBorder="1" applyAlignment="1">
      <alignment horizontal="center" wrapText="1"/>
    </xf>
    <xf numFmtId="0" fontId="9" fillId="0" borderId="3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/>
    </xf>
    <xf numFmtId="0" fontId="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/>
    </xf>
    <xf numFmtId="0" fontId="3" fillId="5" borderId="4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 wrapText="1"/>
    </xf>
    <xf numFmtId="0" fontId="3" fillId="5" borderId="43" xfId="0" applyFont="1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4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3" fillId="4" borderId="4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wrapText="1"/>
    </xf>
    <xf numFmtId="0" fontId="9" fillId="0" borderId="46" xfId="0" applyFont="1" applyFill="1" applyBorder="1" applyAlignment="1">
      <alignment horizontal="center" wrapText="1"/>
    </xf>
    <xf numFmtId="0" fontId="8" fillId="4" borderId="4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9" fillId="6" borderId="45" xfId="0" applyFont="1" applyFill="1" applyBorder="1" applyAlignment="1">
      <alignment horizontal="center" vertical="center"/>
    </xf>
    <xf numFmtId="0" fontId="9" fillId="6" borderId="46" xfId="0" applyFont="1" applyFill="1" applyBorder="1" applyAlignment="1">
      <alignment horizontal="center" vertical="center"/>
    </xf>
    <xf numFmtId="0" fontId="11" fillId="3" borderId="45" xfId="0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 wrapText="1"/>
    </xf>
    <xf numFmtId="0" fontId="2" fillId="0" borderId="53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4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4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47625</xdr:colOff>
      <xdr:row>19</xdr:row>
      <xdr:rowOff>0</xdr:rowOff>
    </xdr:from>
    <xdr:to>
      <xdr:col>33</xdr:col>
      <xdr:colOff>19050</xdr:colOff>
      <xdr:row>20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19135725" y="3867150"/>
          <a:ext cx="581025" cy="295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704850</xdr:colOff>
      <xdr:row>20</xdr:row>
      <xdr:rowOff>19050</xdr:rowOff>
    </xdr:from>
    <xdr:to>
      <xdr:col>32</xdr:col>
      <xdr:colOff>600075</xdr:colOff>
      <xdr:row>22</xdr:row>
      <xdr:rowOff>19050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9669125" y="4371975"/>
          <a:ext cx="619125" cy="476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47</xdr:row>
      <xdr:rowOff>114300</xdr:rowOff>
    </xdr:from>
    <xdr:to>
      <xdr:col>10</xdr:col>
      <xdr:colOff>581025</xdr:colOff>
      <xdr:row>49</xdr:row>
      <xdr:rowOff>76200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5514975" y="9829800"/>
          <a:ext cx="552450" cy="361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49</xdr:row>
      <xdr:rowOff>85725</xdr:rowOff>
    </xdr:from>
    <xdr:to>
      <xdr:col>11</xdr:col>
      <xdr:colOff>0</xdr:colOff>
      <xdr:row>49</xdr:row>
      <xdr:rowOff>95250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524500" y="10201275"/>
          <a:ext cx="5715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49</xdr:row>
      <xdr:rowOff>114300</xdr:rowOff>
    </xdr:from>
    <xdr:to>
      <xdr:col>10</xdr:col>
      <xdr:colOff>600075</xdr:colOff>
      <xdr:row>51</xdr:row>
      <xdr:rowOff>28575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5495925" y="10229850"/>
          <a:ext cx="590550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161925</xdr:rowOff>
    </xdr:from>
    <xdr:to>
      <xdr:col>11</xdr:col>
      <xdr:colOff>0</xdr:colOff>
      <xdr:row>53</xdr:row>
      <xdr:rowOff>38100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5486400" y="10277475"/>
          <a:ext cx="609600" cy="876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56</xdr:row>
      <xdr:rowOff>142875</xdr:rowOff>
    </xdr:from>
    <xdr:to>
      <xdr:col>10</xdr:col>
      <xdr:colOff>600075</xdr:colOff>
      <xdr:row>58</xdr:row>
      <xdr:rowOff>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 flipV="1">
          <a:off x="5505450" y="11972925"/>
          <a:ext cx="581025" cy="333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57</xdr:row>
      <xdr:rowOff>209550</xdr:rowOff>
    </xdr:from>
    <xdr:to>
      <xdr:col>11</xdr:col>
      <xdr:colOff>38100</xdr:colOff>
      <xdr:row>58</xdr:row>
      <xdr:rowOff>161925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5543550" y="12277725"/>
          <a:ext cx="590550" cy="190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58</xdr:row>
      <xdr:rowOff>28575</xdr:rowOff>
    </xdr:from>
    <xdr:to>
      <xdr:col>10</xdr:col>
      <xdr:colOff>600075</xdr:colOff>
      <xdr:row>60</xdr:row>
      <xdr:rowOff>104775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5505450" y="12334875"/>
          <a:ext cx="581025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66675</xdr:rowOff>
    </xdr:from>
    <xdr:to>
      <xdr:col>10</xdr:col>
      <xdr:colOff>600075</xdr:colOff>
      <xdr:row>62</xdr:row>
      <xdr:rowOff>38100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5486400" y="12372975"/>
          <a:ext cx="600075" cy="923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10</xdr:row>
      <xdr:rowOff>19050</xdr:rowOff>
    </xdr:from>
    <xdr:to>
      <xdr:col>16</xdr:col>
      <xdr:colOff>28575</xdr:colOff>
      <xdr:row>14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5505450" y="1876425"/>
          <a:ext cx="3667125" cy="8667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14</xdr:row>
      <xdr:rowOff>161925</xdr:rowOff>
    </xdr:from>
    <xdr:to>
      <xdr:col>16</xdr:col>
      <xdr:colOff>19050</xdr:colOff>
      <xdr:row>15</xdr:row>
      <xdr:rowOff>19050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5524500" y="2886075"/>
          <a:ext cx="3638550" cy="285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581025</xdr:colOff>
      <xdr:row>15</xdr:row>
      <xdr:rowOff>304800</xdr:rowOff>
    </xdr:from>
    <xdr:to>
      <xdr:col>16</xdr:col>
      <xdr:colOff>19050</xdr:colOff>
      <xdr:row>24</xdr:row>
      <xdr:rowOff>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V="1">
          <a:off x="5457825" y="3200400"/>
          <a:ext cx="3705225" cy="1819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57150</xdr:colOff>
      <xdr:row>5</xdr:row>
      <xdr:rowOff>47625</xdr:rowOff>
    </xdr:from>
    <xdr:to>
      <xdr:col>28</xdr:col>
      <xdr:colOff>0</xdr:colOff>
      <xdr:row>14</xdr:row>
      <xdr:rowOff>133350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>
          <a:off x="14697075" y="1076325"/>
          <a:ext cx="2438400" cy="1790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304800</xdr:colOff>
      <xdr:row>67</xdr:row>
      <xdr:rowOff>342900</xdr:rowOff>
    </xdr:from>
    <xdr:to>
      <xdr:col>21</xdr:col>
      <xdr:colOff>485776</xdr:colOff>
      <xdr:row>70</xdr:row>
      <xdr:rowOff>352425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10048875" y="15020925"/>
          <a:ext cx="3228976" cy="838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9525</xdr:colOff>
      <xdr:row>68</xdr:row>
      <xdr:rowOff>19050</xdr:rowOff>
    </xdr:from>
    <xdr:to>
      <xdr:col>22</xdr:col>
      <xdr:colOff>19050</xdr:colOff>
      <xdr:row>70</xdr:row>
      <xdr:rowOff>342900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>
          <a:off x="12192000" y="15049500"/>
          <a:ext cx="1228725" cy="800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38100</xdr:colOff>
      <xdr:row>68</xdr:row>
      <xdr:rowOff>28575</xdr:rowOff>
    </xdr:from>
    <xdr:to>
      <xdr:col>24</xdr:col>
      <xdr:colOff>47625</xdr:colOff>
      <xdr:row>71</xdr:row>
      <xdr:rowOff>9525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13439775" y="15059025"/>
          <a:ext cx="1247775" cy="819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19050</xdr:colOff>
      <xdr:row>66</xdr:row>
      <xdr:rowOff>190500</xdr:rowOff>
    </xdr:from>
    <xdr:to>
      <xdr:col>34</xdr:col>
      <xdr:colOff>9525</xdr:colOff>
      <xdr:row>68</xdr:row>
      <xdr:rowOff>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H="1">
          <a:off x="20316825" y="15068550"/>
          <a:ext cx="600075" cy="371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9525</xdr:colOff>
      <xdr:row>28</xdr:row>
      <xdr:rowOff>95250</xdr:rowOff>
    </xdr:from>
    <xdr:to>
      <xdr:col>32</xdr:col>
      <xdr:colOff>590550</xdr:colOff>
      <xdr:row>29</xdr:row>
      <xdr:rowOff>142876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19697700" y="6181725"/>
          <a:ext cx="581025" cy="2667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695325</xdr:colOff>
      <xdr:row>29</xdr:row>
      <xdr:rowOff>133350</xdr:rowOff>
    </xdr:from>
    <xdr:to>
      <xdr:col>33</xdr:col>
      <xdr:colOff>0</xdr:colOff>
      <xdr:row>31</xdr:row>
      <xdr:rowOff>190500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9659600" y="6438900"/>
          <a:ext cx="638175" cy="495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Q102"/>
  <sheetViews>
    <sheetView tabSelected="1" workbookViewId="0">
      <selection activeCell="AT106" sqref="AT106"/>
    </sheetView>
  </sheetViews>
  <sheetFormatPr baseColWidth="10" defaultColWidth="9.1640625" defaultRowHeight="13" x14ac:dyDescent="0.15"/>
  <cols>
    <col min="1" max="1" width="9.1640625" style="1"/>
    <col min="2" max="2" width="8.33203125" style="1" customWidth="1"/>
    <col min="3" max="4" width="9.1640625" style="1"/>
    <col min="5" max="5" width="9.83203125" style="1" customWidth="1"/>
    <col min="6" max="10" width="9.1640625" style="1"/>
    <col min="11" max="11" width="10.6640625" style="1" bestFit="1" customWidth="1"/>
    <col min="12" max="23" width="9.1640625" style="1"/>
    <col min="24" max="24" width="9.5" style="1" customWidth="1"/>
    <col min="25" max="27" width="9.5" style="9" customWidth="1"/>
    <col min="28" max="31" width="9.1640625" style="1"/>
    <col min="32" max="32" width="10.83203125" style="1" customWidth="1"/>
    <col min="33" max="37" width="9.1640625" style="1"/>
    <col min="38" max="38" width="7.5" style="1" customWidth="1"/>
    <col min="39" max="39" width="9.1640625" style="1"/>
    <col min="40" max="40" width="13.6640625" style="1" customWidth="1"/>
    <col min="41" max="41" width="9.1640625" style="7"/>
    <col min="42" max="16384" width="9.1640625" style="1"/>
  </cols>
  <sheetData>
    <row r="1" spans="2:42" x14ac:dyDescent="0.15">
      <c r="B1" s="244"/>
      <c r="C1" s="244"/>
      <c r="D1" s="244"/>
    </row>
    <row r="2" spans="2:42" ht="19.5" customHeight="1" x14ac:dyDescent="0.15">
      <c r="C2" s="1" t="s">
        <v>146</v>
      </c>
      <c r="F2" s="245" t="s">
        <v>2</v>
      </c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5"/>
      <c r="AC2" s="245"/>
      <c r="AD2" s="245"/>
      <c r="AE2" s="245"/>
      <c r="AF2" s="245"/>
      <c r="AG2" s="245"/>
      <c r="AH2" s="245"/>
    </row>
    <row r="3" spans="2:42" ht="19.5" customHeight="1" x14ac:dyDescent="0.15">
      <c r="F3" s="21"/>
      <c r="G3" s="21"/>
      <c r="H3" s="21" t="s">
        <v>78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45"/>
      <c r="Z3" s="45"/>
      <c r="AA3" s="45"/>
      <c r="AB3" s="21"/>
      <c r="AC3" s="21"/>
      <c r="AD3" s="21"/>
      <c r="AE3" s="21"/>
      <c r="AF3" s="21"/>
      <c r="AG3" s="21"/>
      <c r="AH3" s="21"/>
    </row>
    <row r="4" spans="2:42" ht="14" thickBot="1" x14ac:dyDescent="0.2">
      <c r="B4" s="9"/>
      <c r="C4" s="9"/>
      <c r="D4" s="9"/>
      <c r="AC4" s="3"/>
      <c r="AD4" s="3"/>
      <c r="AE4" s="3"/>
      <c r="AF4" s="3"/>
      <c r="AH4" s="2"/>
      <c r="AI4" s="2"/>
      <c r="AJ4" s="2"/>
      <c r="AK4" s="2"/>
      <c r="AL4" s="2"/>
      <c r="AM4" s="17"/>
      <c r="AN4" s="17"/>
    </row>
    <row r="5" spans="2:42" ht="15.75" customHeight="1" thickBot="1" x14ac:dyDescent="0.2">
      <c r="B5" s="7"/>
      <c r="C5" s="7"/>
      <c r="D5" s="7"/>
      <c r="E5" s="7"/>
      <c r="AC5" s="214" t="s">
        <v>86</v>
      </c>
      <c r="AD5" s="215"/>
      <c r="AE5" s="215"/>
      <c r="AF5" s="216"/>
      <c r="AH5" s="7"/>
      <c r="AI5" s="2"/>
      <c r="AJ5" s="2"/>
      <c r="AK5" s="2"/>
      <c r="AL5" s="2"/>
      <c r="AM5" s="176"/>
      <c r="AN5" s="176"/>
    </row>
    <row r="6" spans="2:42" ht="12.75" customHeight="1" thickBot="1" x14ac:dyDescent="0.2">
      <c r="B6" s="7"/>
      <c r="C6" s="7"/>
      <c r="D6" s="7"/>
      <c r="E6" s="7"/>
      <c r="F6" s="2"/>
      <c r="G6" s="3"/>
      <c r="H6" s="3"/>
      <c r="I6" s="3"/>
      <c r="J6" s="3"/>
      <c r="K6" s="3"/>
      <c r="L6" s="3"/>
      <c r="M6" s="3"/>
      <c r="N6" s="3"/>
      <c r="O6" s="3"/>
      <c r="Q6" s="198" t="s">
        <v>0</v>
      </c>
      <c r="R6" s="199"/>
      <c r="S6" s="199"/>
      <c r="T6" s="199"/>
      <c r="U6" s="199"/>
      <c r="V6" s="199"/>
      <c r="W6" s="200"/>
      <c r="X6" s="201"/>
      <c r="Y6" s="6"/>
      <c r="Z6" s="6"/>
      <c r="AA6" s="6"/>
      <c r="AC6" s="217"/>
      <c r="AD6" s="218"/>
      <c r="AE6" s="218"/>
      <c r="AF6" s="219"/>
      <c r="AH6" s="176"/>
      <c r="AI6" s="176"/>
      <c r="AJ6" s="176"/>
      <c r="AK6" s="176"/>
      <c r="AL6" s="2"/>
      <c r="AM6" s="175"/>
      <c r="AN6" s="175"/>
      <c r="AO6" s="17"/>
    </row>
    <row r="7" spans="2:42" ht="12.75" customHeight="1" thickBot="1" x14ac:dyDescent="0.2">
      <c r="B7" s="8"/>
      <c r="C7" s="8"/>
      <c r="D7" s="8"/>
      <c r="E7" s="7"/>
      <c r="F7" s="2"/>
      <c r="G7" s="3"/>
      <c r="H7" s="3"/>
      <c r="I7" s="3"/>
      <c r="J7" s="3"/>
      <c r="K7" s="3"/>
      <c r="L7" s="3"/>
      <c r="M7" s="3"/>
      <c r="N7" s="3"/>
      <c r="O7" s="3"/>
      <c r="Q7" s="202"/>
      <c r="R7" s="203"/>
      <c r="S7" s="203"/>
      <c r="T7" s="203"/>
      <c r="U7" s="203"/>
      <c r="V7" s="203"/>
      <c r="W7" s="204"/>
      <c r="X7" s="205"/>
      <c r="Y7" s="6"/>
      <c r="Z7" s="6"/>
      <c r="AA7" s="6"/>
      <c r="AC7" s="41"/>
      <c r="AD7" s="220">
        <v>4</v>
      </c>
      <c r="AE7" s="221"/>
      <c r="AF7" s="41"/>
      <c r="AG7" s="41"/>
      <c r="AH7" s="15"/>
      <c r="AI7" s="15"/>
      <c r="AJ7" s="15"/>
      <c r="AK7" s="15"/>
      <c r="AL7" s="210"/>
      <c r="AM7" s="175"/>
      <c r="AN7" s="175"/>
      <c r="AO7" s="17"/>
    </row>
    <row r="8" spans="2:42" ht="13.5" customHeight="1" thickBot="1" x14ac:dyDescent="0.2">
      <c r="B8" s="8"/>
      <c r="C8" s="8"/>
      <c r="D8" s="8"/>
      <c r="E8" s="7"/>
      <c r="F8" s="2"/>
      <c r="G8" s="41"/>
      <c r="H8" s="41"/>
      <c r="I8" s="41"/>
      <c r="J8" s="41"/>
      <c r="K8" s="41"/>
      <c r="L8" s="41"/>
      <c r="M8" s="41"/>
      <c r="N8" s="41"/>
      <c r="O8" s="41"/>
      <c r="Q8" s="206"/>
      <c r="R8" s="207"/>
      <c r="S8" s="207"/>
      <c r="T8" s="207"/>
      <c r="U8" s="207"/>
      <c r="V8" s="207"/>
      <c r="W8" s="208"/>
      <c r="X8" s="209"/>
      <c r="Y8" s="6"/>
      <c r="Z8" s="6"/>
      <c r="AA8" s="6"/>
      <c r="AC8" s="41"/>
      <c r="AD8" s="41"/>
      <c r="AE8" s="41"/>
      <c r="AF8" s="41"/>
      <c r="AH8" s="15"/>
      <c r="AI8" s="15"/>
      <c r="AJ8" s="15"/>
      <c r="AK8" s="15"/>
      <c r="AL8" s="210"/>
      <c r="AM8" s="17"/>
      <c r="AN8" s="17"/>
    </row>
    <row r="9" spans="2:42" ht="13.5" customHeight="1" thickBot="1" x14ac:dyDescent="0.2">
      <c r="B9" s="8"/>
      <c r="C9" s="8"/>
      <c r="D9" s="8"/>
      <c r="E9" s="7"/>
      <c r="F9" s="2"/>
      <c r="G9" s="41"/>
      <c r="H9" s="41"/>
      <c r="I9" s="41"/>
      <c r="J9" s="41"/>
      <c r="K9" s="41"/>
      <c r="L9" s="41"/>
      <c r="M9" s="41"/>
      <c r="N9" s="41"/>
      <c r="O9" s="41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C9" s="189" t="s">
        <v>7</v>
      </c>
      <c r="AD9" s="190"/>
      <c r="AE9" s="190"/>
      <c r="AF9" s="191"/>
      <c r="AG9" s="101"/>
      <c r="AH9" s="105"/>
      <c r="AI9" s="105"/>
      <c r="AJ9" s="105"/>
      <c r="AK9" s="105"/>
      <c r="AL9" s="2"/>
      <c r="AM9" s="17"/>
      <c r="AN9" s="17"/>
    </row>
    <row r="10" spans="2:42" ht="13.5" customHeight="1" x14ac:dyDescent="0.15">
      <c r="B10" s="8"/>
      <c r="C10" s="8"/>
      <c r="D10" s="8"/>
      <c r="E10" s="7"/>
      <c r="F10" s="246"/>
      <c r="G10" s="189" t="s">
        <v>59</v>
      </c>
      <c r="H10" s="190"/>
      <c r="I10" s="190"/>
      <c r="J10" s="191"/>
      <c r="K10" s="36"/>
      <c r="L10" s="36"/>
      <c r="M10" s="36"/>
      <c r="N10" s="36"/>
      <c r="O10" s="3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C10" s="211"/>
      <c r="AD10" s="212"/>
      <c r="AE10" s="212"/>
      <c r="AF10" s="213"/>
      <c r="AG10" s="101"/>
      <c r="AH10" s="100"/>
      <c r="AI10" s="106"/>
      <c r="AJ10" s="107"/>
      <c r="AK10" s="107"/>
      <c r="AL10" s="2"/>
      <c r="AM10" s="17"/>
      <c r="AN10" s="17"/>
    </row>
    <row r="11" spans="2:42" ht="18.75" customHeight="1" thickBot="1" x14ac:dyDescent="0.2">
      <c r="B11" s="7"/>
      <c r="C11" s="7"/>
      <c r="D11" s="7"/>
      <c r="E11" s="7"/>
      <c r="F11" s="246"/>
      <c r="G11" s="192"/>
      <c r="H11" s="193"/>
      <c r="I11" s="193"/>
      <c r="J11" s="194"/>
      <c r="K11" s="36"/>
      <c r="L11" s="36"/>
      <c r="M11" s="36"/>
      <c r="N11" s="36"/>
      <c r="O11" s="36"/>
      <c r="AC11" s="192"/>
      <c r="AD11" s="193"/>
      <c r="AE11" s="193"/>
      <c r="AF11" s="194"/>
      <c r="AG11" s="100"/>
      <c r="AH11" s="105"/>
      <c r="AI11" s="105"/>
      <c r="AJ11" s="105"/>
      <c r="AK11" s="105"/>
      <c r="AL11" s="2"/>
      <c r="AM11" s="176"/>
      <c r="AN11" s="176"/>
    </row>
    <row r="12" spans="2:42" ht="20.25" customHeight="1" thickBot="1" x14ac:dyDescent="0.2">
      <c r="B12" s="7"/>
      <c r="C12" s="7"/>
      <c r="D12" s="7"/>
      <c r="E12" s="7"/>
      <c r="F12" s="2"/>
      <c r="G12" s="19"/>
      <c r="H12" s="141">
        <v>1</v>
      </c>
      <c r="I12" s="111" t="s">
        <v>57</v>
      </c>
      <c r="J12" s="19"/>
      <c r="K12" s="36"/>
      <c r="L12" s="36"/>
      <c r="M12" s="36"/>
      <c r="N12" s="36"/>
      <c r="O12" s="36"/>
      <c r="AC12" s="113"/>
      <c r="AD12" s="69">
        <v>12</v>
      </c>
      <c r="AE12" s="108" t="s">
        <v>63</v>
      </c>
      <c r="AF12" s="19"/>
      <c r="AG12" s="101"/>
      <c r="AH12" s="105"/>
      <c r="AI12" s="105"/>
      <c r="AJ12" s="105"/>
      <c r="AK12" s="105"/>
      <c r="AL12" s="2"/>
      <c r="AM12" s="175"/>
      <c r="AN12" s="175"/>
    </row>
    <row r="13" spans="2:42" ht="15" thickBot="1" x14ac:dyDescent="0.2">
      <c r="B13" s="176"/>
      <c r="C13" s="176"/>
      <c r="D13" s="176"/>
      <c r="E13" s="7"/>
      <c r="F13" s="2"/>
      <c r="G13" s="100"/>
      <c r="H13" s="100"/>
      <c r="I13" s="100"/>
      <c r="J13" s="100"/>
      <c r="K13" s="40"/>
      <c r="L13" s="40"/>
      <c r="M13" s="40"/>
      <c r="N13" s="40"/>
      <c r="O13" s="40"/>
      <c r="AC13" s="177" t="s">
        <v>125</v>
      </c>
      <c r="AD13" s="178"/>
      <c r="AE13" s="178"/>
      <c r="AF13" s="179"/>
      <c r="AG13" s="100"/>
      <c r="AH13" s="109"/>
      <c r="AI13" s="109"/>
      <c r="AJ13" s="109"/>
      <c r="AK13" s="109"/>
      <c r="AL13" s="2"/>
      <c r="AM13" s="175"/>
      <c r="AN13" s="175"/>
    </row>
    <row r="14" spans="2:42" ht="13.5" customHeight="1" thickBot="1" x14ac:dyDescent="0.2">
      <c r="B14" s="176"/>
      <c r="C14" s="176"/>
      <c r="D14" s="176"/>
      <c r="E14" s="7"/>
      <c r="F14" s="2"/>
      <c r="G14" s="101"/>
      <c r="H14" s="101"/>
      <c r="I14" s="101"/>
      <c r="J14" s="101"/>
      <c r="K14" s="39"/>
      <c r="L14" s="39"/>
      <c r="M14" s="39"/>
      <c r="N14" s="39"/>
      <c r="O14" s="39"/>
      <c r="Q14" s="180" t="s">
        <v>1</v>
      </c>
      <c r="R14" s="181"/>
      <c r="S14" s="181"/>
      <c r="T14" s="181"/>
      <c r="U14" s="181"/>
      <c r="V14" s="181"/>
      <c r="W14" s="181"/>
      <c r="X14" s="182"/>
      <c r="Y14" s="6"/>
      <c r="Z14" s="6"/>
      <c r="AA14" s="6"/>
      <c r="AB14" s="2"/>
      <c r="AC14" s="106"/>
      <c r="AD14" s="106"/>
      <c r="AE14" s="106"/>
      <c r="AF14" s="106"/>
      <c r="AG14" s="100"/>
      <c r="AH14" s="105"/>
      <c r="AI14" s="107"/>
      <c r="AJ14" s="107"/>
      <c r="AK14" s="107"/>
      <c r="AL14" s="2"/>
      <c r="AM14" s="17"/>
      <c r="AN14" s="17"/>
      <c r="AP14" s="7"/>
    </row>
    <row r="15" spans="2:42" ht="13.5" customHeight="1" x14ac:dyDescent="0.15">
      <c r="B15" s="7"/>
      <c r="C15" s="175"/>
      <c r="D15" s="175"/>
      <c r="E15" s="16"/>
      <c r="G15" s="189" t="s">
        <v>6</v>
      </c>
      <c r="H15" s="190"/>
      <c r="I15" s="190"/>
      <c r="J15" s="191"/>
      <c r="K15" s="41"/>
      <c r="L15" s="41"/>
      <c r="M15" s="41"/>
      <c r="N15" s="41"/>
      <c r="O15" s="41"/>
      <c r="Q15" s="183"/>
      <c r="R15" s="184"/>
      <c r="S15" s="184"/>
      <c r="T15" s="184"/>
      <c r="U15" s="184"/>
      <c r="V15" s="184"/>
      <c r="W15" s="184"/>
      <c r="X15" s="185"/>
      <c r="Y15" s="59"/>
      <c r="Z15" s="25"/>
      <c r="AA15" s="24"/>
      <c r="AB15" s="24"/>
      <c r="AC15" s="189" t="s">
        <v>8</v>
      </c>
      <c r="AD15" s="190"/>
      <c r="AE15" s="190"/>
      <c r="AF15" s="191"/>
      <c r="AG15" s="100"/>
      <c r="AH15" s="110"/>
      <c r="AI15" s="110"/>
      <c r="AJ15" s="110"/>
      <c r="AK15" s="110"/>
      <c r="AL15" s="2"/>
      <c r="AM15" s="7"/>
      <c r="AN15" s="7"/>
      <c r="AP15" s="7"/>
    </row>
    <row r="16" spans="2:42" ht="25.5" customHeight="1" thickBot="1" x14ac:dyDescent="0.2">
      <c r="B16" s="16"/>
      <c r="C16" s="16"/>
      <c r="D16" s="16"/>
      <c r="E16" s="16"/>
      <c r="G16" s="192"/>
      <c r="H16" s="193"/>
      <c r="I16" s="193"/>
      <c r="J16" s="194"/>
      <c r="K16" s="41"/>
      <c r="L16" s="41"/>
      <c r="M16" s="41"/>
      <c r="N16" s="41"/>
      <c r="O16" s="41"/>
      <c r="Q16" s="183"/>
      <c r="R16" s="184"/>
      <c r="S16" s="184"/>
      <c r="T16" s="184"/>
      <c r="U16" s="184"/>
      <c r="V16" s="184"/>
      <c r="W16" s="184"/>
      <c r="X16" s="185"/>
      <c r="Y16" s="6"/>
      <c r="Z16" s="6"/>
      <c r="AA16" s="6"/>
      <c r="AC16" s="192"/>
      <c r="AD16" s="193"/>
      <c r="AE16" s="193"/>
      <c r="AF16" s="194"/>
      <c r="AG16" s="100"/>
      <c r="AH16" s="110"/>
      <c r="AI16" s="110"/>
      <c r="AJ16" s="110"/>
      <c r="AK16" s="110"/>
      <c r="AL16" s="2"/>
      <c r="AM16" s="17"/>
      <c r="AN16" s="222"/>
      <c r="AO16" s="222"/>
      <c r="AP16" s="7"/>
    </row>
    <row r="17" spans="2:42" ht="20.25" customHeight="1" thickBot="1" x14ac:dyDescent="0.2">
      <c r="B17" s="16"/>
      <c r="C17" s="16"/>
      <c r="D17" s="16"/>
      <c r="E17" s="16"/>
      <c r="G17" s="102"/>
      <c r="H17" s="142">
        <v>10</v>
      </c>
      <c r="I17" s="103" t="s">
        <v>63</v>
      </c>
      <c r="J17" s="104"/>
      <c r="K17" s="5"/>
      <c r="L17" s="41"/>
      <c r="M17" s="41"/>
      <c r="N17" s="41"/>
      <c r="O17" s="41"/>
      <c r="Q17" s="186"/>
      <c r="R17" s="187"/>
      <c r="S17" s="187"/>
      <c r="T17" s="187"/>
      <c r="U17" s="187"/>
      <c r="V17" s="187"/>
      <c r="W17" s="187"/>
      <c r="X17" s="188"/>
      <c r="Y17" s="6"/>
      <c r="Z17" s="6"/>
      <c r="AA17" s="6"/>
      <c r="AC17" s="113"/>
      <c r="AD17" s="143">
        <v>12</v>
      </c>
      <c r="AE17" s="108" t="s">
        <v>63</v>
      </c>
      <c r="AF17" s="19"/>
      <c r="AG17" s="100"/>
      <c r="AH17" s="106"/>
      <c r="AI17" s="106"/>
      <c r="AJ17" s="106"/>
      <c r="AK17" s="106"/>
      <c r="AL17" s="7"/>
      <c r="AM17" s="17"/>
      <c r="AN17" s="222"/>
      <c r="AO17" s="222"/>
      <c r="AP17" s="7"/>
    </row>
    <row r="18" spans="2:42" ht="31.5" customHeight="1" thickBot="1" x14ac:dyDescent="0.2">
      <c r="B18" s="7"/>
      <c r="C18" s="7"/>
      <c r="D18" s="7"/>
      <c r="F18" s="2"/>
      <c r="G18" s="19"/>
      <c r="H18" s="247" t="s">
        <v>98</v>
      </c>
      <c r="I18" s="248"/>
      <c r="J18" s="100"/>
      <c r="K18" s="2"/>
      <c r="L18" s="43"/>
      <c r="M18" s="43"/>
      <c r="N18" s="43"/>
      <c r="O18" s="43"/>
      <c r="T18" s="69">
        <v>1</v>
      </c>
      <c r="U18" s="70" t="s">
        <v>57</v>
      </c>
      <c r="V18" s="5"/>
      <c r="AA18" s="9" t="s">
        <v>78</v>
      </c>
      <c r="AC18" s="177" t="s">
        <v>110</v>
      </c>
      <c r="AD18" s="178"/>
      <c r="AE18" s="178"/>
      <c r="AF18" s="179"/>
      <c r="AG18" s="101"/>
      <c r="AH18" s="249" t="s">
        <v>122</v>
      </c>
      <c r="AI18" s="250"/>
      <c r="AJ18" s="250"/>
      <c r="AK18" s="251"/>
      <c r="AL18" s="7"/>
      <c r="AM18" s="7"/>
      <c r="AN18" s="222"/>
      <c r="AO18" s="222"/>
      <c r="AP18" s="7"/>
    </row>
    <row r="19" spans="2:42" ht="13.5" customHeight="1" thickBot="1" x14ac:dyDescent="0.2">
      <c r="B19" s="7"/>
      <c r="C19" s="7"/>
      <c r="D19" s="7"/>
      <c r="G19" s="19"/>
      <c r="H19" s="118"/>
      <c r="I19" s="19"/>
      <c r="J19" s="19"/>
      <c r="K19" s="36"/>
      <c r="L19" s="36"/>
      <c r="M19" s="36"/>
      <c r="N19" s="36"/>
      <c r="O19" s="36"/>
      <c r="S19" s="195" t="s">
        <v>115</v>
      </c>
      <c r="T19" s="196"/>
      <c r="U19" s="196"/>
      <c r="V19" s="197"/>
      <c r="AC19" s="106"/>
      <c r="AD19" s="106"/>
      <c r="AE19" s="106"/>
      <c r="AF19" s="106"/>
      <c r="AG19" s="101"/>
      <c r="AH19" s="252"/>
      <c r="AI19" s="253"/>
      <c r="AJ19" s="253"/>
      <c r="AK19" s="254"/>
      <c r="AL19" s="7"/>
      <c r="AM19" s="17"/>
      <c r="AN19" s="222"/>
      <c r="AO19" s="222"/>
      <c r="AP19" s="7"/>
    </row>
    <row r="20" spans="2:42" ht="23.25" customHeight="1" thickBot="1" x14ac:dyDescent="0.2">
      <c r="B20" s="7"/>
      <c r="C20" s="7"/>
      <c r="D20" s="7"/>
      <c r="F20" s="117"/>
      <c r="G20" s="117"/>
      <c r="H20" s="119"/>
      <c r="I20" s="117"/>
      <c r="J20" s="117"/>
      <c r="K20" s="117"/>
      <c r="L20" s="36"/>
      <c r="M20" s="36"/>
      <c r="N20" s="36"/>
      <c r="O20" s="36"/>
      <c r="Q20" s="2"/>
      <c r="R20" s="2"/>
      <c r="S20" s="2"/>
      <c r="T20" s="10"/>
      <c r="U20" s="2"/>
      <c r="V20" s="2"/>
      <c r="W20" s="2"/>
      <c r="X20" s="2"/>
      <c r="Y20" s="7"/>
      <c r="Z20" s="7"/>
      <c r="AA20" s="7"/>
      <c r="AB20" s="2"/>
      <c r="AC20" s="189" t="s">
        <v>100</v>
      </c>
      <c r="AD20" s="190"/>
      <c r="AE20" s="190"/>
      <c r="AF20" s="191"/>
      <c r="AG20" s="100"/>
      <c r="AH20" s="101"/>
      <c r="AI20" s="143">
        <v>8</v>
      </c>
      <c r="AJ20" s="108" t="s">
        <v>63</v>
      </c>
      <c r="AK20" s="19"/>
      <c r="AL20" s="2"/>
      <c r="AM20" s="17"/>
      <c r="AN20" s="222"/>
      <c r="AO20" s="222"/>
      <c r="AP20" s="7"/>
    </row>
    <row r="21" spans="2:42" ht="18.75" customHeight="1" thickBot="1" x14ac:dyDescent="0.2">
      <c r="B21" s="7"/>
      <c r="C21" s="17"/>
      <c r="D21" s="17"/>
      <c r="E21" s="2"/>
      <c r="F21" s="117"/>
      <c r="G21" s="195" t="s">
        <v>80</v>
      </c>
      <c r="H21" s="196"/>
      <c r="I21" s="196"/>
      <c r="J21" s="197"/>
      <c r="K21" s="117"/>
      <c r="L21" s="36"/>
      <c r="M21" s="36"/>
      <c r="N21" s="36"/>
      <c r="O21" s="36"/>
      <c r="P21" s="2"/>
      <c r="Q21" s="4"/>
      <c r="R21" s="4"/>
      <c r="S21" s="4"/>
      <c r="T21" s="11"/>
      <c r="U21" s="4"/>
      <c r="V21" s="2"/>
      <c r="W21" s="2"/>
      <c r="X21" s="2"/>
      <c r="Y21" s="7"/>
      <c r="Z21" s="7"/>
      <c r="AA21" s="7"/>
      <c r="AB21" s="4"/>
      <c r="AC21" s="192"/>
      <c r="AD21" s="193"/>
      <c r="AE21" s="193"/>
      <c r="AF21" s="194"/>
      <c r="AG21" s="100"/>
      <c r="AH21" s="177" t="s">
        <v>126</v>
      </c>
      <c r="AI21" s="178"/>
      <c r="AJ21" s="178"/>
      <c r="AK21" s="179"/>
      <c r="AL21" s="2"/>
      <c r="AM21" s="7"/>
      <c r="AN21" s="5"/>
      <c r="AO21" s="5"/>
      <c r="AP21" s="7"/>
    </row>
    <row r="22" spans="2:42" ht="18.75" customHeight="1" thickBot="1" x14ac:dyDescent="0.2">
      <c r="B22" s="19"/>
      <c r="C22" s="19"/>
      <c r="D22" s="19"/>
      <c r="E22" s="2"/>
      <c r="F22" s="4"/>
      <c r="G22" s="102"/>
      <c r="H22" s="173">
        <v>5</v>
      </c>
      <c r="I22" s="174" t="s">
        <v>63</v>
      </c>
      <c r="J22" s="102"/>
      <c r="K22" s="30"/>
      <c r="L22" s="30"/>
      <c r="M22" s="30"/>
      <c r="N22" s="30"/>
      <c r="O22" s="30"/>
      <c r="P22" s="2"/>
      <c r="Q22" s="6"/>
      <c r="R22" s="6"/>
      <c r="S22" s="6"/>
      <c r="T22" s="12"/>
      <c r="U22" s="6"/>
      <c r="V22" s="7"/>
      <c r="W22" s="7"/>
      <c r="X22" s="7"/>
      <c r="Y22" s="7"/>
      <c r="Z22" s="7"/>
      <c r="AA22" s="7"/>
      <c r="AB22" s="6"/>
      <c r="AC22" s="101"/>
      <c r="AD22" s="143">
        <f>1+AI20+AI25</f>
        <v>24</v>
      </c>
      <c r="AE22" s="108" t="s">
        <v>63</v>
      </c>
      <c r="AF22" s="19"/>
      <c r="AG22" s="19"/>
      <c r="AH22" s="107"/>
      <c r="AI22" s="107"/>
      <c r="AJ22" s="107"/>
      <c r="AK22" s="107"/>
      <c r="AL22" s="2"/>
      <c r="AM22" s="17"/>
      <c r="AN22" s="222"/>
      <c r="AO22" s="222"/>
      <c r="AP22" s="7"/>
    </row>
    <row r="23" spans="2:42" ht="15" customHeight="1" thickBot="1" x14ac:dyDescent="0.2">
      <c r="B23" s="8"/>
      <c r="C23" s="8"/>
      <c r="D23" s="8"/>
      <c r="F23" s="4"/>
      <c r="G23" s="6"/>
      <c r="H23" s="177" t="s">
        <v>84</v>
      </c>
      <c r="I23" s="178"/>
      <c r="J23" s="179"/>
      <c r="K23" s="28"/>
      <c r="L23" s="28"/>
      <c r="M23" s="28"/>
      <c r="N23" s="28"/>
      <c r="O23" s="28"/>
      <c r="Q23" s="6"/>
      <c r="R23" s="5"/>
      <c r="S23" s="5"/>
      <c r="T23" s="13"/>
      <c r="U23" s="6"/>
      <c r="V23" s="7"/>
      <c r="W23" s="7"/>
      <c r="X23" s="7"/>
      <c r="Y23" s="7"/>
      <c r="Z23" s="7"/>
      <c r="AA23" s="7"/>
      <c r="AB23" s="6"/>
      <c r="AC23" s="177" t="s">
        <v>111</v>
      </c>
      <c r="AD23" s="178"/>
      <c r="AE23" s="178"/>
      <c r="AF23" s="179"/>
      <c r="AG23" s="19"/>
      <c r="AH23" s="249" t="s">
        <v>101</v>
      </c>
      <c r="AI23" s="250"/>
      <c r="AJ23" s="250"/>
      <c r="AK23" s="251"/>
      <c r="AL23" s="2"/>
      <c r="AM23" s="17"/>
      <c r="AN23" s="51"/>
      <c r="AO23" s="5"/>
      <c r="AP23" s="7"/>
    </row>
    <row r="24" spans="2:42" ht="15" customHeight="1" thickBot="1" x14ac:dyDescent="0.2">
      <c r="B24" s="8"/>
      <c r="C24" s="8"/>
      <c r="D24" s="8"/>
      <c r="F24" s="4"/>
      <c r="G24" s="116"/>
      <c r="H24" s="116"/>
      <c r="I24" s="116"/>
      <c r="J24" s="116"/>
      <c r="K24" s="28"/>
      <c r="L24" s="28"/>
      <c r="M24" s="28"/>
      <c r="N24" s="28"/>
      <c r="O24" s="28"/>
      <c r="Q24" s="6"/>
      <c r="R24" s="5"/>
      <c r="S24" s="5"/>
      <c r="T24" s="13"/>
      <c r="U24" s="6"/>
      <c r="V24" s="7"/>
      <c r="W24" s="7"/>
      <c r="X24" s="7"/>
      <c r="Y24" s="7"/>
      <c r="Z24" s="7"/>
      <c r="AA24" s="7"/>
      <c r="AB24" s="6"/>
      <c r="AC24" s="102"/>
      <c r="AD24" s="102"/>
      <c r="AE24" s="102"/>
      <c r="AF24" s="102"/>
      <c r="AG24" s="19"/>
      <c r="AH24" s="252"/>
      <c r="AI24" s="253"/>
      <c r="AJ24" s="253"/>
      <c r="AK24" s="254"/>
      <c r="AL24" s="2"/>
      <c r="AM24" s="17"/>
      <c r="AN24" s="222"/>
      <c r="AO24" s="222"/>
      <c r="AP24" s="7"/>
    </row>
    <row r="25" spans="2:42" ht="17.25" customHeight="1" thickBot="1" x14ac:dyDescent="0.2">
      <c r="B25" s="8"/>
      <c r="C25" s="8"/>
      <c r="D25" s="8"/>
      <c r="E25" s="2"/>
      <c r="F25" s="4"/>
      <c r="G25" s="235" t="s">
        <v>61</v>
      </c>
      <c r="H25" s="236"/>
      <c r="I25" s="236"/>
      <c r="J25" s="237"/>
      <c r="K25" s="30"/>
      <c r="L25" s="30"/>
      <c r="M25" s="30"/>
      <c r="N25" s="30"/>
      <c r="O25" s="30"/>
      <c r="P25" s="2"/>
      <c r="Q25" s="6"/>
      <c r="R25" s="5"/>
      <c r="S25" s="5"/>
      <c r="T25" s="13"/>
      <c r="U25" s="6"/>
      <c r="V25" s="7"/>
      <c r="W25" s="7"/>
      <c r="X25" s="7"/>
      <c r="Y25" s="7"/>
      <c r="Z25" s="7"/>
      <c r="AA25" s="7"/>
      <c r="AB25" s="6"/>
      <c r="AC25" s="102"/>
      <c r="AD25" s="102"/>
      <c r="AE25" s="102"/>
      <c r="AF25" s="102"/>
      <c r="AG25" s="19"/>
      <c r="AH25" s="101"/>
      <c r="AI25" s="143">
        <v>15</v>
      </c>
      <c r="AJ25" s="108" t="s">
        <v>63</v>
      </c>
      <c r="AK25" s="161"/>
      <c r="AL25" s="2"/>
      <c r="AM25" s="17"/>
      <c r="AN25" s="222"/>
      <c r="AO25" s="222"/>
      <c r="AP25" s="222"/>
    </row>
    <row r="26" spans="2:42" ht="17.25" customHeight="1" thickBot="1" x14ac:dyDescent="0.2">
      <c r="B26" s="8"/>
      <c r="C26" s="8"/>
      <c r="D26" s="8"/>
      <c r="E26" s="2"/>
      <c r="F26" s="4"/>
      <c r="G26" s="238"/>
      <c r="H26" s="239"/>
      <c r="I26" s="239"/>
      <c r="J26" s="240"/>
      <c r="K26" s="30"/>
      <c r="L26" s="30"/>
      <c r="M26" s="30"/>
      <c r="N26" s="30"/>
      <c r="O26" s="30"/>
      <c r="P26" s="2"/>
      <c r="Q26" s="6"/>
      <c r="R26" s="5"/>
      <c r="S26" s="5"/>
      <c r="T26" s="13"/>
      <c r="U26" s="6"/>
      <c r="V26" s="7"/>
      <c r="W26" s="7"/>
      <c r="X26" s="7"/>
      <c r="Y26" s="7"/>
      <c r="Z26" s="7"/>
      <c r="AA26" s="7"/>
      <c r="AB26" s="6"/>
      <c r="AC26" s="102"/>
      <c r="AD26" s="102"/>
      <c r="AE26" s="102"/>
      <c r="AF26" s="102"/>
      <c r="AG26" s="19"/>
      <c r="AH26" s="177" t="s">
        <v>144</v>
      </c>
      <c r="AI26" s="178"/>
      <c r="AJ26" s="178"/>
      <c r="AK26" s="179"/>
      <c r="AL26" s="2"/>
      <c r="AM26" s="17"/>
      <c r="AN26" s="222"/>
      <c r="AO26" s="222"/>
      <c r="AP26" s="7"/>
    </row>
    <row r="27" spans="2:42" ht="17.25" customHeight="1" thickBot="1" x14ac:dyDescent="0.2">
      <c r="B27" s="8"/>
      <c r="C27" s="8"/>
      <c r="D27" s="8"/>
      <c r="E27" s="2"/>
      <c r="F27" s="4"/>
      <c r="G27" s="6"/>
      <c r="H27" s="69">
        <v>2</v>
      </c>
      <c r="I27" s="108" t="s">
        <v>63</v>
      </c>
      <c r="J27" s="28"/>
      <c r="K27" s="30"/>
      <c r="L27" s="30"/>
      <c r="M27" s="30"/>
      <c r="N27" s="30"/>
      <c r="O27" s="30"/>
      <c r="P27" s="2"/>
      <c r="Q27" s="6"/>
      <c r="R27" s="5"/>
      <c r="S27" s="5"/>
      <c r="T27" s="13"/>
      <c r="U27" s="6"/>
      <c r="V27" s="7"/>
      <c r="W27" s="7"/>
      <c r="X27" s="7"/>
      <c r="Y27" s="7"/>
      <c r="Z27" s="7"/>
      <c r="AA27" s="7"/>
      <c r="AB27" s="6"/>
      <c r="AC27" s="158"/>
      <c r="AD27" s="158"/>
      <c r="AE27" s="158"/>
      <c r="AF27" s="158"/>
      <c r="AG27" s="19"/>
      <c r="AH27" s="160"/>
      <c r="AI27" s="160"/>
      <c r="AJ27" s="160"/>
      <c r="AK27" s="160"/>
      <c r="AL27" s="2"/>
      <c r="AM27" s="17"/>
      <c r="AN27" s="51"/>
      <c r="AO27" s="5"/>
      <c r="AP27" s="7"/>
    </row>
    <row r="28" spans="2:42" ht="30" customHeight="1" thickBot="1" x14ac:dyDescent="0.2">
      <c r="B28" s="8"/>
      <c r="C28" s="8"/>
      <c r="D28" s="8"/>
      <c r="F28" s="4"/>
      <c r="G28" s="5"/>
      <c r="H28" s="241" t="s">
        <v>117</v>
      </c>
      <c r="I28" s="242"/>
      <c r="J28" s="17"/>
      <c r="K28" s="17"/>
      <c r="L28" s="17"/>
      <c r="M28" s="17"/>
      <c r="N28" s="17"/>
      <c r="O28" s="17"/>
      <c r="P28" s="2"/>
      <c r="Q28" s="6"/>
      <c r="R28" s="5"/>
      <c r="S28" s="5"/>
      <c r="T28" s="13"/>
      <c r="U28" s="6"/>
      <c r="V28" s="7"/>
      <c r="W28" s="7"/>
      <c r="X28" s="7"/>
      <c r="Y28" s="7"/>
      <c r="Z28" s="7"/>
      <c r="AA28" s="7"/>
      <c r="AB28" s="6"/>
      <c r="AC28" s="158"/>
      <c r="AD28" s="158"/>
      <c r="AE28" s="158"/>
      <c r="AF28" s="158"/>
      <c r="AG28" s="19"/>
      <c r="AH28" s="249" t="s">
        <v>102</v>
      </c>
      <c r="AI28" s="250"/>
      <c r="AJ28" s="250"/>
      <c r="AK28" s="251"/>
      <c r="AL28" s="2"/>
      <c r="AM28" s="17"/>
      <c r="AN28" s="222"/>
      <c r="AO28" s="222"/>
      <c r="AP28" s="7"/>
    </row>
    <row r="29" spans="2:42" s="154" customFormat="1" ht="17.25" customHeight="1" thickBot="1" x14ac:dyDescent="0.2">
      <c r="B29" s="8"/>
      <c r="C29" s="8"/>
      <c r="D29" s="8"/>
      <c r="F29" s="4"/>
      <c r="G29" s="163"/>
      <c r="H29" s="168"/>
      <c r="I29" s="168"/>
      <c r="J29" s="156"/>
      <c r="K29" s="156"/>
      <c r="L29" s="156"/>
      <c r="M29" s="156"/>
      <c r="N29" s="156"/>
      <c r="O29" s="156"/>
      <c r="P29" s="157"/>
      <c r="Q29" s="6"/>
      <c r="R29" s="163"/>
      <c r="S29" s="163"/>
      <c r="T29" s="13"/>
      <c r="U29" s="6"/>
      <c r="V29" s="155"/>
      <c r="W29" s="155"/>
      <c r="X29" s="155"/>
      <c r="Y29" s="155"/>
      <c r="Z29" s="155"/>
      <c r="AA29" s="155"/>
      <c r="AB29" s="6"/>
      <c r="AC29" s="189" t="s">
        <v>99</v>
      </c>
      <c r="AD29" s="190"/>
      <c r="AE29" s="190"/>
      <c r="AF29" s="191"/>
      <c r="AG29" s="161"/>
      <c r="AH29" s="252"/>
      <c r="AI29" s="253"/>
      <c r="AJ29" s="253"/>
      <c r="AK29" s="254"/>
      <c r="AL29" s="157"/>
      <c r="AM29" s="156"/>
      <c r="AN29" s="159"/>
      <c r="AO29" s="159"/>
      <c r="AP29" s="155"/>
    </row>
    <row r="30" spans="2:42" s="154" customFormat="1" ht="17.25" customHeight="1" thickBot="1" x14ac:dyDescent="0.2">
      <c r="B30" s="8"/>
      <c r="C30" s="8"/>
      <c r="D30" s="8"/>
      <c r="F30" s="4"/>
      <c r="G30" s="163"/>
      <c r="H30" s="168"/>
      <c r="I30" s="168"/>
      <c r="J30" s="156"/>
      <c r="K30" s="156"/>
      <c r="L30" s="156"/>
      <c r="M30" s="156"/>
      <c r="N30" s="156"/>
      <c r="O30" s="156"/>
      <c r="P30" s="157"/>
      <c r="Q30" s="6"/>
      <c r="R30" s="163"/>
      <c r="S30" s="163"/>
      <c r="T30" s="13"/>
      <c r="U30" s="6"/>
      <c r="V30" s="155"/>
      <c r="W30" s="155"/>
      <c r="X30" s="155"/>
      <c r="Y30" s="155"/>
      <c r="Z30" s="155"/>
      <c r="AA30" s="155"/>
      <c r="AB30" s="6"/>
      <c r="AC30" s="211"/>
      <c r="AD30" s="212"/>
      <c r="AE30" s="212"/>
      <c r="AF30" s="213"/>
      <c r="AG30" s="161"/>
      <c r="AH30" s="101"/>
      <c r="AI30" s="151">
        <v>5</v>
      </c>
      <c r="AJ30" s="111" t="s">
        <v>63</v>
      </c>
      <c r="AK30" s="161"/>
      <c r="AL30" s="157"/>
      <c r="AM30" s="156"/>
      <c r="AN30" s="159"/>
      <c r="AO30" s="159"/>
      <c r="AP30" s="155"/>
    </row>
    <row r="31" spans="2:42" ht="17.25" customHeight="1" thickBot="1" x14ac:dyDescent="0.2">
      <c r="B31" s="8"/>
      <c r="C31" s="8"/>
      <c r="D31" s="8"/>
      <c r="F31" s="4"/>
      <c r="G31" s="5"/>
      <c r="H31" s="166"/>
      <c r="I31" s="167"/>
      <c r="J31" s="17"/>
      <c r="K31" s="17"/>
      <c r="L31" s="17"/>
      <c r="M31" s="17"/>
      <c r="N31" s="17"/>
      <c r="O31" s="17"/>
      <c r="P31" s="2"/>
      <c r="Q31" s="6"/>
      <c r="R31" s="5"/>
      <c r="S31" s="5"/>
      <c r="T31" s="13"/>
      <c r="U31" s="6"/>
      <c r="V31" s="7"/>
      <c r="W31" s="7"/>
      <c r="X31" s="7"/>
      <c r="Y31" s="7"/>
      <c r="Z31" s="7"/>
      <c r="AA31" s="7"/>
      <c r="AB31" s="6"/>
      <c r="AC31" s="192"/>
      <c r="AD31" s="193"/>
      <c r="AE31" s="193"/>
      <c r="AF31" s="194"/>
      <c r="AG31" s="19"/>
      <c r="AH31" s="107"/>
      <c r="AI31" s="107"/>
      <c r="AJ31" s="107"/>
      <c r="AK31" s="107"/>
      <c r="AL31" s="157"/>
      <c r="AM31" s="156"/>
      <c r="AN31" s="17"/>
      <c r="AO31" s="17"/>
      <c r="AP31" s="7"/>
    </row>
    <row r="32" spans="2:42" ht="17.25" customHeight="1" thickBot="1" x14ac:dyDescent="0.2">
      <c r="B32" s="8"/>
      <c r="C32" s="8"/>
      <c r="D32" s="8"/>
      <c r="F32" s="4"/>
      <c r="G32" s="5"/>
      <c r="H32" s="7"/>
      <c r="I32" s="17"/>
      <c r="J32" s="17"/>
      <c r="K32" s="17"/>
      <c r="L32" s="17"/>
      <c r="M32" s="17"/>
      <c r="N32" s="17"/>
      <c r="O32" s="17"/>
      <c r="P32" s="2"/>
      <c r="Q32" s="6"/>
      <c r="R32" s="5"/>
      <c r="S32" s="5"/>
      <c r="T32" s="13"/>
      <c r="U32" s="6"/>
      <c r="V32" s="7"/>
      <c r="W32" s="7"/>
      <c r="X32" s="7"/>
      <c r="Y32" s="7"/>
      <c r="Z32" s="7"/>
      <c r="AA32" s="7"/>
      <c r="AB32" s="6"/>
      <c r="AC32" s="101"/>
      <c r="AD32" s="143">
        <f>1+AI30+AI34</f>
        <v>16</v>
      </c>
      <c r="AE32" s="108" t="s">
        <v>63</v>
      </c>
      <c r="AF32" s="161"/>
      <c r="AG32" s="6"/>
      <c r="AH32" s="249" t="s">
        <v>79</v>
      </c>
      <c r="AI32" s="250"/>
      <c r="AJ32" s="250"/>
      <c r="AK32" s="251"/>
      <c r="AL32" s="210"/>
      <c r="AM32" s="156"/>
      <c r="AN32" s="17"/>
      <c r="AO32" s="17"/>
    </row>
    <row r="33" spans="2:41" ht="17.25" customHeight="1" thickBot="1" x14ac:dyDescent="0.2">
      <c r="B33" s="8"/>
      <c r="C33" s="8"/>
      <c r="D33" s="8"/>
      <c r="F33" s="4"/>
      <c r="G33" s="5"/>
      <c r="H33" s="7"/>
      <c r="I33" s="17"/>
      <c r="J33" s="17"/>
      <c r="K33" s="17"/>
      <c r="L33" s="17"/>
      <c r="M33" s="17"/>
      <c r="N33" s="17"/>
      <c r="O33" s="17"/>
      <c r="P33" s="2"/>
      <c r="Q33" s="6"/>
      <c r="R33" s="5"/>
      <c r="S33" s="5"/>
      <c r="T33" s="13"/>
      <c r="U33" s="6"/>
      <c r="V33" s="7"/>
      <c r="W33" s="7"/>
      <c r="X33" s="7"/>
      <c r="Y33" s="7"/>
      <c r="Z33" s="7"/>
      <c r="AA33" s="7"/>
      <c r="AB33" s="6"/>
      <c r="AC33" s="177" t="s">
        <v>127</v>
      </c>
      <c r="AD33" s="178"/>
      <c r="AE33" s="178"/>
      <c r="AF33" s="179"/>
      <c r="AG33" s="6"/>
      <c r="AH33" s="252"/>
      <c r="AI33" s="253"/>
      <c r="AJ33" s="253"/>
      <c r="AK33" s="254"/>
      <c r="AL33" s="210"/>
      <c r="AM33" s="156"/>
      <c r="AN33" s="17"/>
      <c r="AO33" s="17"/>
    </row>
    <row r="34" spans="2:41" ht="23.25" customHeight="1" thickBot="1" x14ac:dyDescent="0.2">
      <c r="B34" s="8"/>
      <c r="C34" s="8"/>
      <c r="D34" s="8"/>
      <c r="F34" s="4"/>
      <c r="G34" s="5"/>
      <c r="H34" s="20"/>
      <c r="I34" s="23"/>
      <c r="J34" s="23"/>
      <c r="K34" s="23"/>
      <c r="L34" s="23"/>
      <c r="M34" s="23"/>
      <c r="N34" s="23"/>
      <c r="O34" s="23"/>
      <c r="P34" s="24"/>
      <c r="Q34" s="25"/>
      <c r="R34" s="26"/>
      <c r="S34" s="26"/>
      <c r="T34" s="27"/>
      <c r="U34" s="25"/>
      <c r="V34" s="20"/>
      <c r="W34" s="20"/>
      <c r="X34" s="20"/>
      <c r="Y34" s="20"/>
      <c r="Z34" s="20"/>
      <c r="AA34" s="20"/>
      <c r="AB34" s="25"/>
      <c r="AC34" s="31"/>
      <c r="AD34" s="31"/>
      <c r="AE34" s="31"/>
      <c r="AF34" s="30"/>
      <c r="AG34" s="6"/>
      <c r="AH34" s="32"/>
      <c r="AI34" s="151">
        <v>10</v>
      </c>
      <c r="AJ34" s="111" t="s">
        <v>63</v>
      </c>
      <c r="AK34" s="32"/>
      <c r="AL34" s="157"/>
      <c r="AM34" s="156"/>
      <c r="AN34" s="17"/>
      <c r="AO34" s="17"/>
    </row>
    <row r="35" spans="2:41" ht="39.75" customHeight="1" thickBot="1" x14ac:dyDescent="0.2">
      <c r="B35" s="8"/>
      <c r="C35" s="8"/>
      <c r="D35" s="8"/>
      <c r="F35" s="4"/>
      <c r="G35" s="13"/>
      <c r="H35" s="7"/>
      <c r="I35" s="17"/>
      <c r="J35" s="17"/>
      <c r="K35" s="17"/>
      <c r="L35" s="17"/>
      <c r="M35" s="17"/>
      <c r="N35" s="17"/>
      <c r="O35" s="17"/>
      <c r="Q35" s="6"/>
      <c r="R35" s="5"/>
      <c r="S35" s="5"/>
      <c r="T35" s="13"/>
      <c r="U35" s="6"/>
      <c r="V35" s="7"/>
      <c r="W35" s="7"/>
      <c r="X35" s="7"/>
      <c r="Y35" s="7"/>
      <c r="Z35" s="7"/>
      <c r="AA35" s="7"/>
      <c r="AB35" s="6"/>
      <c r="AC35" s="30"/>
      <c r="AD35" s="30"/>
      <c r="AE35" s="46"/>
      <c r="AF35" s="30"/>
      <c r="AG35" s="6"/>
      <c r="AH35" s="7"/>
      <c r="AI35" s="247" t="s">
        <v>137</v>
      </c>
      <c r="AJ35" s="248"/>
      <c r="AK35" s="18"/>
      <c r="AL35" s="2"/>
      <c r="AM35" s="17"/>
      <c r="AN35" s="17"/>
    </row>
    <row r="36" spans="2:41" ht="22.5" customHeight="1" x14ac:dyDescent="0.15">
      <c r="B36" s="7"/>
      <c r="C36" s="17"/>
      <c r="D36" s="17"/>
      <c r="F36" s="223" t="s">
        <v>74</v>
      </c>
      <c r="G36" s="224"/>
      <c r="H36" s="224"/>
      <c r="I36" s="224"/>
      <c r="J36" s="225"/>
      <c r="K36" s="6"/>
      <c r="L36" s="6"/>
      <c r="M36" s="6"/>
      <c r="N36" s="6"/>
      <c r="O36" s="6"/>
      <c r="P36" s="2"/>
      <c r="Q36" s="7"/>
      <c r="R36" s="7"/>
      <c r="S36" s="229" t="s">
        <v>75</v>
      </c>
      <c r="T36" s="230"/>
      <c r="U36" s="230"/>
      <c r="V36" s="231"/>
      <c r="W36" s="5"/>
      <c r="X36" s="7"/>
      <c r="Y36" s="7"/>
      <c r="Z36" s="7"/>
      <c r="AA36" s="7"/>
      <c r="AB36" s="7"/>
      <c r="AC36" s="30"/>
      <c r="AD36" s="229" t="s">
        <v>76</v>
      </c>
      <c r="AE36" s="230"/>
      <c r="AF36" s="230"/>
      <c r="AG36" s="231"/>
      <c r="AH36" s="7"/>
      <c r="AI36" s="19"/>
      <c r="AJ36" s="19"/>
      <c r="AK36" s="19"/>
      <c r="AL36" s="7"/>
      <c r="AM36" s="7"/>
      <c r="AN36" s="7"/>
    </row>
    <row r="37" spans="2:41" ht="22.5" customHeight="1" thickBot="1" x14ac:dyDescent="0.2">
      <c r="B37" s="19"/>
      <c r="C37" s="19"/>
      <c r="D37" s="19"/>
      <c r="F37" s="226"/>
      <c r="G37" s="227"/>
      <c r="H37" s="227"/>
      <c r="I37" s="227"/>
      <c r="J37" s="228"/>
      <c r="K37" s="6"/>
      <c r="L37" s="6"/>
      <c r="M37" s="6"/>
      <c r="N37" s="6"/>
      <c r="O37" s="6"/>
      <c r="Q37" s="7"/>
      <c r="R37" s="7"/>
      <c r="S37" s="232"/>
      <c r="T37" s="233"/>
      <c r="U37" s="233"/>
      <c r="V37" s="234"/>
      <c r="W37" s="5"/>
      <c r="X37" s="7"/>
      <c r="Y37" s="7"/>
      <c r="Z37" s="7"/>
      <c r="AA37" s="7"/>
      <c r="AB37" s="7"/>
      <c r="AC37" s="29"/>
      <c r="AD37" s="232"/>
      <c r="AE37" s="233"/>
      <c r="AF37" s="233"/>
      <c r="AG37" s="234"/>
      <c r="AH37" s="7"/>
      <c r="AI37" s="7"/>
      <c r="AJ37" s="7"/>
      <c r="AK37" s="7"/>
      <c r="AL37" s="7"/>
      <c r="AM37" s="17"/>
      <c r="AN37" s="17"/>
    </row>
    <row r="38" spans="2:41" ht="14" thickBot="1" x14ac:dyDescent="0.2">
      <c r="B38" s="19"/>
      <c r="C38" s="19"/>
      <c r="D38" s="19"/>
      <c r="G38" s="69">
        <v>1</v>
      </c>
      <c r="H38" s="70" t="s">
        <v>57</v>
      </c>
      <c r="I38" s="5"/>
      <c r="J38" s="7"/>
      <c r="K38" s="7"/>
      <c r="L38" s="7"/>
      <c r="M38" s="7"/>
      <c r="N38" s="7"/>
      <c r="O38" s="7"/>
      <c r="Q38" s="7"/>
      <c r="R38" s="7"/>
      <c r="T38" s="69">
        <v>1</v>
      </c>
      <c r="U38" s="70" t="s">
        <v>57</v>
      </c>
      <c r="V38" s="5"/>
      <c r="W38" s="5"/>
      <c r="X38" s="7"/>
      <c r="Y38" s="7"/>
      <c r="Z38" s="7"/>
      <c r="AA38" s="7"/>
      <c r="AB38" s="7"/>
      <c r="AC38" s="8"/>
      <c r="AD38" s="8"/>
      <c r="AF38" s="69">
        <v>1</v>
      </c>
      <c r="AG38" s="70" t="s">
        <v>57</v>
      </c>
      <c r="AH38" s="5"/>
      <c r="AI38" s="7"/>
      <c r="AJ38" s="7"/>
      <c r="AK38" s="7"/>
      <c r="AL38" s="7"/>
      <c r="AM38" s="17"/>
      <c r="AN38" s="17"/>
    </row>
    <row r="39" spans="2:41" ht="15" thickBot="1" x14ac:dyDescent="0.2">
      <c r="B39" s="19"/>
      <c r="C39" s="19"/>
      <c r="D39" s="19"/>
      <c r="F39" s="335" t="s">
        <v>118</v>
      </c>
      <c r="G39" s="336"/>
      <c r="H39" s="336"/>
      <c r="I39" s="337"/>
      <c r="J39" s="7"/>
      <c r="K39" s="7"/>
      <c r="L39" s="7"/>
      <c r="M39" s="7"/>
      <c r="N39" s="7"/>
      <c r="O39" s="7"/>
      <c r="Q39" s="7"/>
      <c r="R39" s="7"/>
      <c r="S39" s="255" t="s">
        <v>121</v>
      </c>
      <c r="T39" s="256"/>
      <c r="U39" s="256"/>
      <c r="V39" s="257"/>
      <c r="W39" s="5"/>
      <c r="X39" s="7"/>
      <c r="Y39" s="7"/>
      <c r="Z39" s="7"/>
      <c r="AA39" s="7"/>
      <c r="AB39" s="7"/>
      <c r="AC39" s="8"/>
      <c r="AD39" s="8"/>
      <c r="AE39" s="255" t="s">
        <v>120</v>
      </c>
      <c r="AF39" s="256"/>
      <c r="AG39" s="256"/>
      <c r="AH39" s="257"/>
      <c r="AI39" s="7"/>
      <c r="AJ39" s="7"/>
      <c r="AK39" s="7"/>
      <c r="AL39" s="7"/>
      <c r="AM39" s="17"/>
      <c r="AN39" s="17"/>
    </row>
    <row r="40" spans="2:41" x14ac:dyDescent="0.15">
      <c r="B40" s="19"/>
      <c r="C40" s="19"/>
      <c r="D40" s="19"/>
      <c r="F40" s="14"/>
      <c r="G40" s="7"/>
      <c r="H40" s="7"/>
      <c r="I40" s="7"/>
      <c r="J40" s="7"/>
      <c r="K40" s="7"/>
      <c r="L40" s="7"/>
      <c r="M40" s="7"/>
      <c r="N40" s="7"/>
      <c r="O40" s="7"/>
      <c r="Q40" s="7"/>
      <c r="R40" s="7"/>
      <c r="S40" s="7"/>
      <c r="T40" s="14"/>
      <c r="U40" s="7"/>
      <c r="V40" s="7"/>
      <c r="W40" s="5"/>
      <c r="X40" s="7"/>
      <c r="Y40" s="7"/>
      <c r="Z40" s="7"/>
      <c r="AA40" s="7"/>
      <c r="AB40" s="7"/>
      <c r="AC40" s="8"/>
      <c r="AD40" s="8"/>
      <c r="AE40" s="8"/>
      <c r="AF40" s="35"/>
      <c r="AG40" s="8"/>
      <c r="AH40" s="7"/>
      <c r="AI40" s="7"/>
      <c r="AJ40" s="7"/>
      <c r="AK40" s="7"/>
      <c r="AL40" s="7"/>
      <c r="AM40" s="17"/>
      <c r="AN40" s="17"/>
    </row>
    <row r="41" spans="2:41" ht="14" thickBot="1" x14ac:dyDescent="0.2">
      <c r="B41" s="19"/>
      <c r="C41" s="19"/>
      <c r="D41" s="19"/>
      <c r="F41" s="14"/>
      <c r="G41" s="7"/>
      <c r="H41" s="7"/>
      <c r="I41" s="7"/>
      <c r="J41" s="7"/>
      <c r="K41" s="7"/>
      <c r="L41" s="7"/>
      <c r="M41" s="7"/>
      <c r="N41" s="7"/>
      <c r="O41" s="7"/>
      <c r="Q41" s="7"/>
      <c r="R41" s="7"/>
      <c r="S41" s="7"/>
      <c r="T41" s="14"/>
      <c r="U41" s="7"/>
      <c r="V41" s="7"/>
      <c r="W41" s="5"/>
      <c r="X41" s="7"/>
      <c r="Y41" s="7"/>
      <c r="Z41" s="7"/>
      <c r="AA41" s="7"/>
      <c r="AB41" s="7"/>
      <c r="AC41" s="8"/>
      <c r="AD41" s="8"/>
      <c r="AE41" s="8"/>
      <c r="AF41" s="35"/>
      <c r="AG41" s="8"/>
      <c r="AH41" s="7"/>
      <c r="AI41" s="7"/>
      <c r="AJ41" s="7"/>
      <c r="AK41" s="7"/>
      <c r="AL41" s="7"/>
      <c r="AM41" s="17"/>
      <c r="AN41" s="17"/>
    </row>
    <row r="42" spans="2:41" ht="15" customHeight="1" thickBot="1" x14ac:dyDescent="0.2">
      <c r="B42" s="260"/>
      <c r="C42" s="235" t="s">
        <v>9</v>
      </c>
      <c r="D42" s="236"/>
      <c r="E42" s="237"/>
      <c r="F42" s="54"/>
      <c r="G42" s="55"/>
      <c r="H42" s="235" t="s">
        <v>3</v>
      </c>
      <c r="I42" s="236"/>
      <c r="J42" s="237"/>
      <c r="K42" s="261">
        <f>1+I51+I60+K45</f>
        <v>67</v>
      </c>
      <c r="L42" s="44"/>
      <c r="M42" s="44"/>
      <c r="N42" s="149">
        <v>11</v>
      </c>
      <c r="O42" s="114" t="s">
        <v>69</v>
      </c>
      <c r="P42" s="216">
        <f>1+P45+P49</f>
        <v>49</v>
      </c>
      <c r="Q42" s="189" t="s">
        <v>62</v>
      </c>
      <c r="R42" s="190"/>
      <c r="S42" s="191"/>
      <c r="T42" s="54"/>
      <c r="U42" s="37"/>
      <c r="V42" s="189" t="s">
        <v>85</v>
      </c>
      <c r="W42" s="190"/>
      <c r="X42" s="191"/>
      <c r="Y42" s="258">
        <f>1+Y45+Y49+Y53</f>
        <v>59</v>
      </c>
      <c r="Z42" s="7"/>
      <c r="AA42" s="7"/>
      <c r="AB42" s="258">
        <f>1+AB45+AB49</f>
        <v>17</v>
      </c>
      <c r="AC42" s="189" t="s">
        <v>23</v>
      </c>
      <c r="AD42" s="190"/>
      <c r="AE42" s="191"/>
      <c r="AF42" s="57"/>
      <c r="AG42" s="34"/>
      <c r="AH42" s="235" t="s">
        <v>25</v>
      </c>
      <c r="AI42" s="236"/>
      <c r="AJ42" s="237"/>
      <c r="AK42" s="258">
        <f>1+AK45+AK49+AK52</f>
        <v>29</v>
      </c>
      <c r="AL42" s="36"/>
      <c r="AM42" s="17"/>
      <c r="AN42" s="17"/>
    </row>
    <row r="43" spans="2:41" ht="21.75" customHeight="1" thickBot="1" x14ac:dyDescent="0.2">
      <c r="B43" s="260"/>
      <c r="C43" s="238"/>
      <c r="D43" s="239"/>
      <c r="E43" s="240"/>
      <c r="F43" s="22"/>
      <c r="G43" s="7"/>
      <c r="H43" s="238"/>
      <c r="I43" s="239"/>
      <c r="J43" s="240"/>
      <c r="K43" s="262"/>
      <c r="L43" s="44"/>
      <c r="M43" s="44"/>
      <c r="N43" s="150">
        <v>38</v>
      </c>
      <c r="O43" s="115" t="s">
        <v>91</v>
      </c>
      <c r="P43" s="219"/>
      <c r="Q43" s="192"/>
      <c r="R43" s="193"/>
      <c r="S43" s="194"/>
      <c r="T43" s="338"/>
      <c r="U43" s="7"/>
      <c r="V43" s="192"/>
      <c r="W43" s="193"/>
      <c r="X43" s="194"/>
      <c r="Y43" s="259"/>
      <c r="Z43" s="7"/>
      <c r="AA43" s="7"/>
      <c r="AB43" s="259"/>
      <c r="AC43" s="192"/>
      <c r="AD43" s="193"/>
      <c r="AE43" s="194"/>
      <c r="AF43" s="35"/>
      <c r="AG43" s="8"/>
      <c r="AH43" s="238"/>
      <c r="AI43" s="239"/>
      <c r="AJ43" s="240"/>
      <c r="AK43" s="259"/>
      <c r="AL43" s="36"/>
      <c r="AM43" s="17"/>
      <c r="AN43" s="17"/>
    </row>
    <row r="44" spans="2:41" ht="25.5" customHeight="1" thickBot="1" x14ac:dyDescent="0.2">
      <c r="B44" s="19"/>
      <c r="C44" s="144">
        <v>12</v>
      </c>
      <c r="D44" s="112" t="s">
        <v>63</v>
      </c>
      <c r="E44" s="39"/>
      <c r="F44" s="14"/>
      <c r="G44" s="7"/>
      <c r="H44" s="177" t="s">
        <v>129</v>
      </c>
      <c r="I44" s="178"/>
      <c r="J44" s="179"/>
      <c r="K44" s="7"/>
      <c r="L44" s="7"/>
      <c r="M44" s="7"/>
      <c r="N44" s="7"/>
      <c r="O44" s="7"/>
      <c r="Q44" s="247" t="s">
        <v>131</v>
      </c>
      <c r="R44" s="263"/>
      <c r="S44" s="248"/>
      <c r="T44" s="339"/>
      <c r="U44" s="7"/>
      <c r="V44" s="177" t="s">
        <v>133</v>
      </c>
      <c r="W44" s="178"/>
      <c r="X44" s="179"/>
      <c r="Y44" s="36"/>
      <c r="Z44" s="7"/>
      <c r="AA44" s="7"/>
      <c r="AB44" s="36"/>
      <c r="AC44" s="247" t="s">
        <v>134</v>
      </c>
      <c r="AD44" s="248"/>
      <c r="AE44" s="8"/>
      <c r="AF44" s="35"/>
      <c r="AG44" s="8"/>
      <c r="AH44" s="7"/>
      <c r="AI44" s="247" t="s">
        <v>135</v>
      </c>
      <c r="AJ44" s="263"/>
      <c r="AK44" s="36"/>
      <c r="AL44" s="36"/>
      <c r="AM44" s="17"/>
      <c r="AN44" s="17"/>
    </row>
    <row r="45" spans="2:41" ht="21" customHeight="1" thickBot="1" x14ac:dyDescent="0.2">
      <c r="B45" s="19"/>
      <c r="C45" s="177" t="s">
        <v>128</v>
      </c>
      <c r="D45" s="178"/>
      <c r="E45" s="179"/>
      <c r="F45" s="14"/>
      <c r="G45" s="7"/>
      <c r="H45" s="7"/>
      <c r="I45" s="264" t="s">
        <v>10</v>
      </c>
      <c r="J45" s="265"/>
      <c r="K45" s="266">
        <v>5</v>
      </c>
      <c r="L45" s="7"/>
      <c r="M45" s="7"/>
      <c r="N45" s="7"/>
      <c r="O45" s="7"/>
      <c r="P45" s="268">
        <v>10</v>
      </c>
      <c r="Q45" s="264" t="s">
        <v>82</v>
      </c>
      <c r="R45" s="265"/>
      <c r="S45" s="270"/>
      <c r="T45" s="14"/>
      <c r="U45" s="7"/>
      <c r="V45" s="7"/>
      <c r="W45" s="273" t="s">
        <v>19</v>
      </c>
      <c r="X45" s="274"/>
      <c r="Y45" s="271">
        <v>7</v>
      </c>
      <c r="Z45" s="51"/>
      <c r="AA45" s="7"/>
      <c r="AB45" s="258">
        <v>9</v>
      </c>
      <c r="AC45" s="249" t="s">
        <v>26</v>
      </c>
      <c r="AD45" s="251"/>
      <c r="AE45" s="8"/>
      <c r="AF45" s="35"/>
      <c r="AG45" s="8"/>
      <c r="AH45" s="7"/>
      <c r="AI45" s="249" t="s">
        <v>29</v>
      </c>
      <c r="AJ45" s="251"/>
      <c r="AK45" s="258">
        <v>12</v>
      </c>
      <c r="AL45" s="36"/>
      <c r="AM45" s="17"/>
      <c r="AN45" s="17"/>
    </row>
    <row r="46" spans="2:41" ht="50.25" customHeight="1" thickBot="1" x14ac:dyDescent="0.2">
      <c r="B46" s="19"/>
      <c r="C46" s="36"/>
      <c r="D46" s="36"/>
      <c r="E46" s="39"/>
      <c r="F46" s="14"/>
      <c r="G46" s="7"/>
      <c r="H46" s="7"/>
      <c r="I46" s="252"/>
      <c r="J46" s="254"/>
      <c r="K46" s="267"/>
      <c r="L46" s="7"/>
      <c r="M46" s="7"/>
      <c r="N46" s="7"/>
      <c r="O46" s="7"/>
      <c r="P46" s="269"/>
      <c r="Q46" s="252"/>
      <c r="R46" s="254"/>
      <c r="S46" s="270"/>
      <c r="T46" s="14"/>
      <c r="U46" s="7"/>
      <c r="V46" s="7"/>
      <c r="W46" s="275"/>
      <c r="X46" s="276"/>
      <c r="Y46" s="272"/>
      <c r="Z46" s="51"/>
      <c r="AA46" s="7" t="s">
        <v>97</v>
      </c>
      <c r="AB46" s="259"/>
      <c r="AC46" s="252"/>
      <c r="AD46" s="254"/>
      <c r="AE46" s="8"/>
      <c r="AF46" s="35"/>
      <c r="AG46" s="8"/>
      <c r="AH46" s="7"/>
      <c r="AI46" s="252"/>
      <c r="AJ46" s="254"/>
      <c r="AK46" s="259"/>
      <c r="AL46" s="36"/>
      <c r="AM46" s="17"/>
      <c r="AN46" s="17"/>
    </row>
    <row r="47" spans="2:41" ht="42" customHeight="1" thickBot="1" x14ac:dyDescent="0.2">
      <c r="B47" s="19"/>
      <c r="C47" s="36"/>
      <c r="D47" s="36"/>
      <c r="E47" s="39"/>
      <c r="F47" s="14"/>
      <c r="G47" s="7"/>
      <c r="H47" s="7"/>
      <c r="I47" s="48"/>
      <c r="J47" s="32"/>
      <c r="K47" s="7"/>
      <c r="L47" s="7"/>
      <c r="M47" s="7"/>
      <c r="N47" s="7"/>
      <c r="O47" s="7"/>
      <c r="P47" s="39"/>
      <c r="Q47" s="247" t="s">
        <v>95</v>
      </c>
      <c r="R47" s="248"/>
      <c r="S47" s="50"/>
      <c r="T47" s="14"/>
      <c r="U47" s="7"/>
      <c r="V47" s="7"/>
      <c r="W47" s="247" t="s">
        <v>108</v>
      </c>
      <c r="X47" s="248"/>
      <c r="Y47" s="43"/>
      <c r="Z47" s="51"/>
      <c r="AA47" s="7"/>
      <c r="AB47" s="36"/>
      <c r="AC47" s="247" t="s">
        <v>142</v>
      </c>
      <c r="AD47" s="248"/>
      <c r="AE47" s="8"/>
      <c r="AF47" s="35"/>
      <c r="AG47" s="8"/>
      <c r="AH47" s="7"/>
      <c r="AI47" s="247" t="s">
        <v>139</v>
      </c>
      <c r="AJ47" s="248"/>
      <c r="AK47" s="36"/>
      <c r="AL47" s="36"/>
      <c r="AM47" s="17"/>
      <c r="AN47" s="17"/>
    </row>
    <row r="48" spans="2:41" ht="15" thickBot="1" x14ac:dyDescent="0.2">
      <c r="B48" s="19"/>
      <c r="C48" s="36"/>
      <c r="D48" s="36"/>
      <c r="E48" s="39"/>
      <c r="F48" s="14"/>
      <c r="G48" s="7"/>
      <c r="H48" s="7"/>
      <c r="I48" s="60"/>
      <c r="J48" s="17"/>
      <c r="K48" s="7"/>
      <c r="L48" s="277" t="s">
        <v>11</v>
      </c>
      <c r="M48" s="278"/>
      <c r="N48" s="145">
        <v>6</v>
      </c>
      <c r="O48" s="53"/>
      <c r="P48" s="39"/>
      <c r="Q48" s="5"/>
      <c r="R48" s="5"/>
      <c r="S48" s="50"/>
      <c r="T48" s="14"/>
      <c r="U48" s="7"/>
      <c r="V48" s="7"/>
      <c r="W48" s="50"/>
      <c r="X48" s="7"/>
      <c r="Y48" s="36"/>
      <c r="Z48" s="7"/>
      <c r="AA48" s="7"/>
      <c r="AB48" s="36"/>
      <c r="AC48" s="32"/>
      <c r="AD48" s="49"/>
      <c r="AE48" s="8"/>
      <c r="AF48" s="35"/>
      <c r="AG48" s="8"/>
      <c r="AH48" s="7"/>
      <c r="AI48" s="48"/>
      <c r="AJ48" s="32"/>
      <c r="AK48" s="36"/>
      <c r="AL48" s="36"/>
      <c r="AM48" s="17"/>
      <c r="AN48" s="17"/>
    </row>
    <row r="49" spans="2:40" ht="15.75" customHeight="1" thickBot="1" x14ac:dyDescent="0.2">
      <c r="B49" s="19"/>
      <c r="C49" s="36"/>
      <c r="D49" s="36"/>
      <c r="E49" s="40"/>
      <c r="F49" s="14"/>
      <c r="G49" s="7"/>
      <c r="H49" s="7"/>
      <c r="I49" s="249" t="s">
        <v>5</v>
      </c>
      <c r="J49" s="251"/>
      <c r="K49" s="7"/>
      <c r="L49" s="177" t="s">
        <v>113</v>
      </c>
      <c r="M49" s="179"/>
      <c r="N49" s="126"/>
      <c r="O49" s="7"/>
      <c r="P49" s="279">
        <v>38</v>
      </c>
      <c r="Q49" s="249" t="s">
        <v>96</v>
      </c>
      <c r="R49" s="251"/>
      <c r="S49" s="281" t="s">
        <v>58</v>
      </c>
      <c r="T49" s="14"/>
      <c r="U49" s="7"/>
      <c r="V49" s="7"/>
      <c r="W49" s="283" t="s">
        <v>20</v>
      </c>
      <c r="X49" s="284"/>
      <c r="Y49" s="271">
        <v>9</v>
      </c>
      <c r="Z49" s="51">
        <v>0</v>
      </c>
      <c r="AA49" s="7"/>
      <c r="AB49" s="258">
        <v>7</v>
      </c>
      <c r="AC49" s="249" t="s">
        <v>103</v>
      </c>
      <c r="AD49" s="251"/>
      <c r="AE49" s="8"/>
      <c r="AF49" s="35"/>
      <c r="AG49" s="8"/>
      <c r="AH49" s="7"/>
      <c r="AI49" s="249" t="s">
        <v>30</v>
      </c>
      <c r="AJ49" s="251"/>
      <c r="AK49" s="258">
        <v>8</v>
      </c>
      <c r="AL49" s="36"/>
      <c r="AM49" s="17"/>
      <c r="AN49" s="17"/>
    </row>
    <row r="50" spans="2:40" ht="54.75" customHeight="1" thickBot="1" x14ac:dyDescent="0.2">
      <c r="B50" s="19"/>
      <c r="C50" s="36"/>
      <c r="D50" s="36"/>
      <c r="E50" s="36"/>
      <c r="F50" s="14"/>
      <c r="G50" s="7"/>
      <c r="H50" s="38"/>
      <c r="I50" s="252"/>
      <c r="J50" s="254"/>
      <c r="K50" s="38"/>
      <c r="L50" s="277" t="s">
        <v>12</v>
      </c>
      <c r="M50" s="278"/>
      <c r="N50" s="146">
        <v>6</v>
      </c>
      <c r="O50" s="53"/>
      <c r="P50" s="280"/>
      <c r="Q50" s="252"/>
      <c r="R50" s="254"/>
      <c r="S50" s="282"/>
      <c r="T50" s="14"/>
      <c r="U50" s="7"/>
      <c r="V50" s="7"/>
      <c r="W50" s="275"/>
      <c r="X50" s="276"/>
      <c r="Y50" s="272"/>
      <c r="Z50" s="51"/>
      <c r="AA50" s="7"/>
      <c r="AB50" s="259"/>
      <c r="AC50" s="252"/>
      <c r="AD50" s="254"/>
      <c r="AE50" s="8"/>
      <c r="AF50" s="35"/>
      <c r="AG50" s="8"/>
      <c r="AH50" s="7"/>
      <c r="AI50" s="252"/>
      <c r="AJ50" s="254"/>
      <c r="AK50" s="259"/>
      <c r="AL50" s="36"/>
      <c r="AM50" s="17"/>
      <c r="AN50" s="17"/>
    </row>
    <row r="51" spans="2:40" ht="56.25" customHeight="1" thickBot="1" x14ac:dyDescent="0.2">
      <c r="B51" s="19"/>
      <c r="C51" s="36"/>
      <c r="D51" s="36"/>
      <c r="E51" s="36"/>
      <c r="F51" s="14"/>
      <c r="G51" s="7"/>
      <c r="H51" s="38"/>
      <c r="I51" s="148">
        <f>1+N48+N50+N52+N54</f>
        <v>30</v>
      </c>
      <c r="J51" s="112" t="s">
        <v>63</v>
      </c>
      <c r="K51" s="38"/>
      <c r="L51" s="247" t="s">
        <v>64</v>
      </c>
      <c r="M51" s="248"/>
      <c r="N51" s="129"/>
      <c r="O51" s="38"/>
      <c r="Q51" s="247" t="s">
        <v>132</v>
      </c>
      <c r="R51" s="248"/>
      <c r="S51" s="7"/>
      <c r="T51" s="14"/>
      <c r="U51" s="7"/>
      <c r="V51" s="7"/>
      <c r="W51" s="247" t="s">
        <v>138</v>
      </c>
      <c r="X51" s="248"/>
      <c r="Y51" s="36"/>
      <c r="Z51" s="7"/>
      <c r="AA51" s="7"/>
      <c r="AB51" s="7"/>
      <c r="AC51" s="247" t="s">
        <v>143</v>
      </c>
      <c r="AD51" s="248"/>
      <c r="AE51" s="8"/>
      <c r="AF51" s="35"/>
      <c r="AG51" s="8"/>
      <c r="AH51" s="7"/>
      <c r="AI51" s="247" t="s">
        <v>145</v>
      </c>
      <c r="AJ51" s="263"/>
      <c r="AK51" s="36"/>
      <c r="AL51" s="36"/>
      <c r="AM51" s="17"/>
      <c r="AN51" s="171"/>
    </row>
    <row r="52" spans="2:40" ht="27" customHeight="1" thickBot="1" x14ac:dyDescent="0.2">
      <c r="B52" s="19"/>
      <c r="C52" s="36"/>
      <c r="D52" s="36"/>
      <c r="E52" s="36"/>
      <c r="F52" s="14"/>
      <c r="G52" s="7"/>
      <c r="H52" s="38"/>
      <c r="I52" s="247" t="s">
        <v>123</v>
      </c>
      <c r="J52" s="248"/>
      <c r="K52" s="38"/>
      <c r="L52" s="330" t="s">
        <v>13</v>
      </c>
      <c r="M52" s="331"/>
      <c r="N52" s="147">
        <v>5</v>
      </c>
      <c r="O52" s="52"/>
      <c r="Q52" s="7"/>
      <c r="R52" s="7"/>
      <c r="S52" s="7"/>
      <c r="T52" s="153"/>
      <c r="U52" s="132"/>
      <c r="V52" s="14"/>
      <c r="W52" s="5"/>
      <c r="X52" s="7"/>
      <c r="Y52" s="36"/>
      <c r="Z52" s="7"/>
      <c r="AA52" s="7"/>
      <c r="AB52" s="7"/>
      <c r="AC52" s="8"/>
      <c r="AD52" s="8"/>
      <c r="AE52" s="8"/>
      <c r="AF52" s="35"/>
      <c r="AG52" s="8"/>
      <c r="AH52" s="7"/>
      <c r="AI52" s="249" t="s">
        <v>35</v>
      </c>
      <c r="AJ52" s="251"/>
      <c r="AK52" s="258">
        <v>8</v>
      </c>
      <c r="AL52" s="36"/>
      <c r="AM52" s="17"/>
      <c r="AN52" s="17"/>
    </row>
    <row r="53" spans="2:40" ht="23.25" customHeight="1" thickBot="1" x14ac:dyDescent="0.2">
      <c r="B53" s="19"/>
      <c r="C53" s="36"/>
      <c r="D53" s="36"/>
      <c r="E53" s="36"/>
      <c r="F53" s="14"/>
      <c r="G53" s="7"/>
      <c r="H53" s="38"/>
      <c r="I53" s="42"/>
      <c r="J53" s="38"/>
      <c r="K53" s="38"/>
      <c r="L53" s="38"/>
      <c r="M53" s="38"/>
      <c r="N53" s="129"/>
      <c r="O53" s="38"/>
      <c r="Q53" s="7"/>
      <c r="R53" s="7"/>
      <c r="S53" s="7"/>
      <c r="T53" s="153"/>
      <c r="U53" s="132"/>
      <c r="V53" s="7"/>
      <c r="W53" s="189" t="s">
        <v>88</v>
      </c>
      <c r="X53" s="190"/>
      <c r="Y53" s="258">
        <v>42</v>
      </c>
      <c r="Z53" s="7"/>
      <c r="AA53" s="7"/>
      <c r="AB53" s="7"/>
      <c r="AC53" s="8"/>
      <c r="AD53" s="8"/>
      <c r="AE53" s="8"/>
      <c r="AF53" s="35"/>
      <c r="AG53" s="8"/>
      <c r="AH53" s="7"/>
      <c r="AI53" s="252"/>
      <c r="AJ53" s="254"/>
      <c r="AK53" s="259"/>
      <c r="AL53" s="36"/>
      <c r="AM53" s="17"/>
      <c r="AN53" s="17"/>
    </row>
    <row r="54" spans="2:40" ht="27" customHeight="1" thickBot="1" x14ac:dyDescent="0.2">
      <c r="B54" s="19"/>
      <c r="C54" s="36"/>
      <c r="D54" s="36"/>
      <c r="E54" s="36"/>
      <c r="F54" s="14"/>
      <c r="G54" s="7"/>
      <c r="H54" s="38"/>
      <c r="I54" s="42"/>
      <c r="J54" s="38"/>
      <c r="K54" s="38"/>
      <c r="L54" s="332" t="s">
        <v>124</v>
      </c>
      <c r="M54" s="333"/>
      <c r="N54" s="172">
        <v>12</v>
      </c>
      <c r="O54" s="52"/>
      <c r="Q54" s="7"/>
      <c r="R54" s="7"/>
      <c r="S54" s="7"/>
      <c r="T54" s="153"/>
      <c r="U54" s="132"/>
      <c r="V54" s="7"/>
      <c r="W54" s="192"/>
      <c r="X54" s="193"/>
      <c r="Y54" s="259"/>
      <c r="Z54" s="7"/>
      <c r="AA54" s="7"/>
      <c r="AB54" s="7"/>
      <c r="AC54" s="8"/>
      <c r="AD54" s="8"/>
      <c r="AE54" s="8"/>
      <c r="AF54" s="35"/>
      <c r="AG54" s="8"/>
      <c r="AH54" s="7"/>
      <c r="AI54" s="247" t="s">
        <v>73</v>
      </c>
      <c r="AJ54" s="248"/>
      <c r="AK54" s="7"/>
      <c r="AL54" s="7"/>
      <c r="AM54" s="17"/>
      <c r="AN54" s="17"/>
    </row>
    <row r="55" spans="2:40" ht="18.75" customHeight="1" thickBot="1" x14ac:dyDescent="0.2">
      <c r="B55" s="19"/>
      <c r="C55" s="36"/>
      <c r="D55" s="36"/>
      <c r="E55" s="36"/>
      <c r="F55" s="14"/>
      <c r="G55" s="7"/>
      <c r="H55" s="38"/>
      <c r="I55" s="42"/>
      <c r="J55" s="38"/>
      <c r="K55" s="38"/>
      <c r="L55" s="247" t="s">
        <v>130</v>
      </c>
      <c r="M55" s="248"/>
      <c r="N55" s="110"/>
      <c r="O55" s="52"/>
      <c r="Q55" s="7"/>
      <c r="R55" s="7"/>
      <c r="S55" s="7"/>
      <c r="T55" s="153"/>
      <c r="U55" s="132"/>
      <c r="V55" s="7"/>
      <c r="W55" s="5"/>
      <c r="X55" s="7"/>
      <c r="Y55" s="7"/>
      <c r="Z55" s="7"/>
      <c r="AA55" s="7"/>
      <c r="AB55" s="7"/>
      <c r="AC55" s="8"/>
      <c r="AD55" s="8"/>
      <c r="AE55" s="8"/>
      <c r="AF55" s="35"/>
      <c r="AG55" s="8"/>
      <c r="AH55" s="7"/>
      <c r="AI55" s="32"/>
      <c r="AJ55" s="32"/>
      <c r="AK55" s="7"/>
      <c r="AL55" s="7"/>
      <c r="AM55" s="17"/>
      <c r="AN55" s="17"/>
    </row>
    <row r="56" spans="2:40" ht="18.75" customHeight="1" thickBot="1" x14ac:dyDescent="0.2">
      <c r="B56" s="19"/>
      <c r="C56" s="36"/>
      <c r="D56" s="36"/>
      <c r="E56" s="36"/>
      <c r="F56" s="14"/>
      <c r="G56" s="7"/>
      <c r="H56" s="38"/>
      <c r="I56" s="42"/>
      <c r="J56" s="38"/>
      <c r="K56" s="38"/>
      <c r="L56" s="38"/>
      <c r="M56" s="38"/>
      <c r="N56" s="129"/>
      <c r="O56" s="38"/>
      <c r="Q56" s="7"/>
      <c r="R56" s="7"/>
      <c r="S56" s="7"/>
      <c r="T56" s="153"/>
      <c r="U56" s="132"/>
      <c r="V56" s="7"/>
      <c r="W56" s="5"/>
      <c r="X56" s="7"/>
      <c r="Y56" s="7"/>
      <c r="Z56" s="7"/>
      <c r="AA56" s="7"/>
      <c r="AB56" s="7"/>
      <c r="AC56" s="8"/>
      <c r="AD56" s="8"/>
      <c r="AE56" s="8"/>
      <c r="AF56" s="35"/>
      <c r="AG56" s="8"/>
      <c r="AH56" s="7"/>
      <c r="AI56" s="32"/>
      <c r="AJ56" s="32"/>
      <c r="AK56" s="7"/>
      <c r="AL56" s="7"/>
      <c r="AM56" s="17"/>
      <c r="AN56" s="17"/>
    </row>
    <row r="57" spans="2:40" ht="18.75" customHeight="1" thickBot="1" x14ac:dyDescent="0.2">
      <c r="B57" s="19"/>
      <c r="C57" s="36"/>
      <c r="D57" s="36"/>
      <c r="E57" s="36"/>
      <c r="F57" s="14"/>
      <c r="G57" s="7"/>
      <c r="H57" s="38"/>
      <c r="I57" s="42"/>
      <c r="J57" s="38"/>
      <c r="K57" s="38"/>
      <c r="L57" s="277" t="s">
        <v>14</v>
      </c>
      <c r="M57" s="278"/>
      <c r="N57" s="146">
        <v>7</v>
      </c>
      <c r="O57" s="53"/>
      <c r="Q57" s="7"/>
      <c r="R57" s="7"/>
      <c r="S57" s="7"/>
      <c r="T57" s="153"/>
      <c r="U57" s="132"/>
      <c r="V57" s="7"/>
      <c r="W57" s="5"/>
      <c r="X57" s="7"/>
      <c r="Y57" s="7"/>
      <c r="Z57" s="7"/>
      <c r="AA57" s="169"/>
      <c r="AB57" s="169"/>
      <c r="AC57" s="8"/>
      <c r="AD57" s="8"/>
      <c r="AE57" s="8"/>
      <c r="AF57" s="35"/>
      <c r="AG57" s="8"/>
      <c r="AH57" s="7"/>
      <c r="AI57" s="32"/>
      <c r="AJ57" s="32"/>
      <c r="AK57" s="7"/>
      <c r="AL57" s="7"/>
      <c r="AM57" s="17"/>
      <c r="AN57" s="17"/>
    </row>
    <row r="58" spans="2:40" ht="18.75" customHeight="1" thickBot="1" x14ac:dyDescent="0.2">
      <c r="B58" s="19"/>
      <c r="C58" s="36"/>
      <c r="D58" s="36"/>
      <c r="E58" s="36"/>
      <c r="F58" s="14"/>
      <c r="G58" s="7"/>
      <c r="H58" s="38"/>
      <c r="I58" s="249" t="s">
        <v>34</v>
      </c>
      <c r="J58" s="251"/>
      <c r="K58" s="38"/>
      <c r="L58" s="177" t="s">
        <v>66</v>
      </c>
      <c r="M58" s="179"/>
      <c r="N58" s="126"/>
      <c r="O58" s="7"/>
      <c r="Q58" s="7"/>
      <c r="R58" s="7"/>
      <c r="S58" s="7"/>
      <c r="T58" s="153"/>
      <c r="U58" s="132"/>
      <c r="V58" s="7"/>
      <c r="W58" s="5"/>
      <c r="X58" s="7"/>
      <c r="Y58" s="7"/>
      <c r="Z58" s="7"/>
      <c r="AA58" s="169"/>
      <c r="AB58" s="169"/>
      <c r="AC58" s="8"/>
      <c r="AD58" s="8"/>
      <c r="AE58" s="8"/>
      <c r="AF58" s="35"/>
      <c r="AG58" s="8"/>
      <c r="AH58" s="7"/>
      <c r="AI58" s="171"/>
      <c r="AJ58" s="32"/>
      <c r="AK58" s="7"/>
      <c r="AL58" s="7"/>
      <c r="AM58" s="17"/>
      <c r="AN58" s="17"/>
    </row>
    <row r="59" spans="2:40" ht="30.75" customHeight="1" thickBot="1" x14ac:dyDescent="0.2">
      <c r="B59" s="19"/>
      <c r="C59" s="36"/>
      <c r="D59" s="36"/>
      <c r="E59" s="36"/>
      <c r="F59" s="14"/>
      <c r="G59" s="7"/>
      <c r="H59" s="38"/>
      <c r="I59" s="252"/>
      <c r="J59" s="254"/>
      <c r="K59" s="38"/>
      <c r="L59" s="277" t="s">
        <v>15</v>
      </c>
      <c r="M59" s="278"/>
      <c r="N59" s="146">
        <v>7</v>
      </c>
      <c r="O59" s="53"/>
      <c r="Q59" s="7"/>
      <c r="R59" s="7"/>
      <c r="S59" s="7"/>
      <c r="T59" s="152"/>
      <c r="U59" s="132"/>
      <c r="V59" s="7"/>
      <c r="W59" s="5"/>
      <c r="X59" s="7"/>
      <c r="Y59" s="7"/>
      <c r="Z59" s="7"/>
      <c r="AA59" s="169"/>
      <c r="AB59" s="296"/>
      <c r="AC59" s="296"/>
      <c r="AD59" s="8"/>
      <c r="AE59" s="8"/>
      <c r="AF59" s="35"/>
      <c r="AG59" s="8"/>
      <c r="AH59" s="7"/>
      <c r="AI59" s="32"/>
      <c r="AJ59" s="32"/>
      <c r="AK59" s="7"/>
      <c r="AL59" s="7"/>
      <c r="AM59" s="17"/>
      <c r="AN59" s="17"/>
    </row>
    <row r="60" spans="2:40" ht="18.75" customHeight="1" thickBot="1" x14ac:dyDescent="0.2">
      <c r="B60" s="19"/>
      <c r="C60" s="36"/>
      <c r="D60" s="36"/>
      <c r="E60" s="36"/>
      <c r="F60" s="14"/>
      <c r="G60" s="7"/>
      <c r="H60" s="38"/>
      <c r="I60" s="148">
        <f>1+N57+N59+N61+N63</f>
        <v>31</v>
      </c>
      <c r="J60" s="112" t="s">
        <v>63</v>
      </c>
      <c r="K60" s="38"/>
      <c r="L60" s="247" t="s">
        <v>67</v>
      </c>
      <c r="M60" s="248"/>
      <c r="N60" s="129"/>
      <c r="O60" s="38"/>
      <c r="Q60" s="7"/>
      <c r="R60" s="7"/>
      <c r="S60" s="7"/>
      <c r="T60" s="152"/>
      <c r="U60" s="132"/>
      <c r="V60" s="7"/>
      <c r="W60" s="5"/>
      <c r="X60" s="7"/>
      <c r="Y60" s="7"/>
      <c r="Z60" s="7"/>
      <c r="AA60" s="169"/>
      <c r="AB60" s="169"/>
      <c r="AC60" s="8"/>
      <c r="AD60" s="8"/>
      <c r="AE60" s="8"/>
      <c r="AF60" s="35"/>
      <c r="AG60" s="8"/>
      <c r="AH60" s="7"/>
      <c r="AI60" s="32"/>
      <c r="AJ60" s="32"/>
      <c r="AK60" s="7"/>
      <c r="AL60" s="7"/>
      <c r="AM60" s="17"/>
      <c r="AN60" s="17"/>
    </row>
    <row r="61" spans="2:40" ht="18.75" customHeight="1" thickBot="1" x14ac:dyDescent="0.2">
      <c r="B61" s="19"/>
      <c r="C61" s="36"/>
      <c r="D61" s="36"/>
      <c r="E61" s="36"/>
      <c r="F61" s="14"/>
      <c r="G61" s="7"/>
      <c r="H61" s="38"/>
      <c r="I61" s="247" t="s">
        <v>112</v>
      </c>
      <c r="J61" s="248"/>
      <c r="K61" s="38"/>
      <c r="L61" s="277" t="s">
        <v>16</v>
      </c>
      <c r="M61" s="278"/>
      <c r="N61" s="146">
        <v>8</v>
      </c>
      <c r="O61" s="53"/>
      <c r="Q61" s="7"/>
      <c r="R61" s="7"/>
      <c r="S61" s="7"/>
      <c r="T61" s="152"/>
      <c r="U61" s="132"/>
      <c r="V61" s="7"/>
      <c r="W61" s="5"/>
      <c r="X61" s="7"/>
      <c r="Y61" s="7"/>
      <c r="Z61" s="7"/>
      <c r="AA61" s="7"/>
      <c r="AB61" s="7"/>
      <c r="AC61" s="8"/>
      <c r="AD61" s="8"/>
      <c r="AE61" s="8"/>
      <c r="AF61" s="35"/>
      <c r="AG61" s="8"/>
      <c r="AH61" s="7"/>
      <c r="AI61" s="32"/>
      <c r="AJ61" s="32"/>
      <c r="AK61" s="7"/>
      <c r="AL61" s="7"/>
      <c r="AM61" s="17"/>
      <c r="AN61" s="17"/>
    </row>
    <row r="62" spans="2:40" ht="18.75" customHeight="1" thickBot="1" x14ac:dyDescent="0.2">
      <c r="B62" s="19"/>
      <c r="C62" s="36"/>
      <c r="D62" s="36"/>
      <c r="E62" s="36"/>
      <c r="F62" s="14"/>
      <c r="G62" s="7"/>
      <c r="H62" s="38"/>
      <c r="I62" s="38"/>
      <c r="J62" s="38"/>
      <c r="K62" s="38"/>
      <c r="L62" s="263" t="s">
        <v>68</v>
      </c>
      <c r="M62" s="263"/>
      <c r="N62" s="52"/>
      <c r="O62" s="52"/>
      <c r="Q62" s="7"/>
      <c r="R62" s="7"/>
      <c r="S62" s="7"/>
      <c r="T62" s="152"/>
      <c r="U62" s="132"/>
      <c r="V62" s="7"/>
      <c r="W62" s="5"/>
      <c r="X62" s="7"/>
      <c r="Y62" s="7"/>
      <c r="Z62" s="7"/>
      <c r="AA62" s="7"/>
      <c r="AB62" s="7"/>
      <c r="AC62" s="8"/>
      <c r="AD62" s="8"/>
      <c r="AE62" s="8"/>
      <c r="AF62" s="35"/>
      <c r="AG62" s="8"/>
      <c r="AH62" s="7"/>
      <c r="AI62" s="32"/>
      <c r="AJ62" s="32"/>
      <c r="AK62" s="7"/>
      <c r="AL62" s="7"/>
      <c r="AM62" s="17"/>
      <c r="AN62" s="17"/>
    </row>
    <row r="63" spans="2:40" ht="18.75" customHeight="1" thickBot="1" x14ac:dyDescent="0.2">
      <c r="B63" s="19"/>
      <c r="C63" s="36"/>
      <c r="D63" s="36"/>
      <c r="E63" s="36"/>
      <c r="F63" s="14"/>
      <c r="G63" s="7"/>
      <c r="H63" s="38"/>
      <c r="I63" s="38"/>
      <c r="J63" s="38"/>
      <c r="K63" s="38"/>
      <c r="L63" s="277" t="s">
        <v>17</v>
      </c>
      <c r="M63" s="278"/>
      <c r="N63" s="71">
        <v>8</v>
      </c>
      <c r="O63" s="53"/>
      <c r="Q63" s="7"/>
      <c r="R63" s="7"/>
      <c r="S63" s="7"/>
      <c r="T63" s="152"/>
      <c r="U63" s="132"/>
      <c r="V63" s="7"/>
      <c r="W63" s="5"/>
      <c r="X63" s="7"/>
      <c r="Y63" s="7"/>
      <c r="Z63" s="7"/>
      <c r="AA63" s="7"/>
      <c r="AB63" s="7"/>
      <c r="AC63" s="8"/>
      <c r="AD63" s="8"/>
      <c r="AE63" s="8"/>
      <c r="AF63" s="35"/>
      <c r="AG63" s="8"/>
      <c r="AH63" s="7"/>
      <c r="AI63" s="32"/>
      <c r="AJ63" s="32"/>
      <c r="AK63" s="7"/>
      <c r="AL63" s="7"/>
      <c r="AM63" s="17"/>
      <c r="AN63" s="17"/>
    </row>
    <row r="64" spans="2:40" ht="18.75" customHeight="1" thickBot="1" x14ac:dyDescent="0.2">
      <c r="B64" s="19"/>
      <c r="C64" s="36"/>
      <c r="D64" s="36"/>
      <c r="E64" s="36"/>
      <c r="F64" s="14"/>
      <c r="G64" s="7"/>
      <c r="H64" s="38"/>
      <c r="I64" s="38"/>
      <c r="J64" s="38"/>
      <c r="K64" s="38"/>
      <c r="L64" s="247" t="s">
        <v>65</v>
      </c>
      <c r="M64" s="248"/>
      <c r="N64" s="52"/>
      <c r="O64" s="52"/>
      <c r="Q64" s="152"/>
      <c r="R64" s="152"/>
      <c r="S64" s="152"/>
      <c r="T64" s="152"/>
      <c r="U64" s="132"/>
      <c r="V64" s="7"/>
      <c r="W64" s="5"/>
      <c r="X64" s="7"/>
      <c r="Y64" s="7"/>
      <c r="Z64" s="7"/>
      <c r="AA64" s="7"/>
      <c r="AB64" s="7"/>
      <c r="AC64" s="8"/>
      <c r="AD64" s="8"/>
      <c r="AE64" s="8"/>
      <c r="AF64" s="35"/>
      <c r="AG64" s="8"/>
      <c r="AH64" s="7"/>
      <c r="AI64" s="32"/>
      <c r="AJ64" s="32"/>
      <c r="AK64" s="7"/>
      <c r="AL64" s="7"/>
      <c r="AM64" s="17"/>
      <c r="AN64" s="17"/>
    </row>
    <row r="65" spans="2:43" ht="18.75" customHeight="1" thickBot="1" x14ac:dyDescent="0.2">
      <c r="B65" s="19"/>
      <c r="C65" s="36"/>
      <c r="D65" s="36"/>
      <c r="E65" s="36"/>
      <c r="F65" s="14"/>
      <c r="G65" s="7"/>
      <c r="H65" s="38"/>
      <c r="I65" s="38"/>
      <c r="J65" s="38"/>
      <c r="K65" s="38"/>
      <c r="L65" s="38"/>
      <c r="M65" s="38"/>
      <c r="N65" s="38"/>
      <c r="O65" s="38"/>
      <c r="Q65" s="152"/>
      <c r="R65" s="152"/>
      <c r="S65" s="152"/>
      <c r="T65" s="152"/>
      <c r="U65" s="132"/>
      <c r="V65" s="7"/>
      <c r="W65" s="5"/>
      <c r="X65" s="7"/>
      <c r="Y65" s="7"/>
      <c r="Z65" s="7"/>
      <c r="AA65" s="7"/>
      <c r="AB65" s="7"/>
      <c r="AC65" s="8"/>
      <c r="AD65" s="8"/>
      <c r="AE65" s="8"/>
      <c r="AF65" s="35"/>
      <c r="AG65" s="8"/>
      <c r="AH65" s="7"/>
      <c r="AI65" s="32"/>
      <c r="AJ65" s="32"/>
      <c r="AK65" s="7"/>
      <c r="AL65" s="7"/>
      <c r="AM65" s="17"/>
      <c r="AN65" s="17"/>
    </row>
    <row r="66" spans="2:43" ht="15" thickBot="1" x14ac:dyDescent="0.2">
      <c r="B66" s="260"/>
      <c r="C66" s="235" t="s">
        <v>33</v>
      </c>
      <c r="D66" s="236"/>
      <c r="E66" s="237"/>
      <c r="F66" s="56"/>
      <c r="G66" s="55"/>
      <c r="H66" s="189" t="s">
        <v>87</v>
      </c>
      <c r="I66" s="190"/>
      <c r="J66" s="191"/>
      <c r="K66" s="38"/>
      <c r="L66" s="311"/>
      <c r="M66" s="311"/>
      <c r="N66" s="52"/>
      <c r="O66" s="52"/>
      <c r="Q66" s="212"/>
      <c r="R66" s="212"/>
      <c r="S66" s="212"/>
      <c r="T66" s="153"/>
      <c r="U66" s="55"/>
      <c r="V66" s="303" t="s">
        <v>18</v>
      </c>
      <c r="W66" s="304"/>
      <c r="X66" s="305"/>
      <c r="Y66" s="309">
        <f>1+Z72+V72+R72</f>
        <v>60</v>
      </c>
      <c r="Z66" s="8"/>
      <c r="AA66" s="7"/>
      <c r="AB66" s="297">
        <f>1+AB69+AB72+AB75</f>
        <v>10</v>
      </c>
      <c r="AC66" s="189" t="s">
        <v>24</v>
      </c>
      <c r="AD66" s="190"/>
      <c r="AE66" s="191"/>
      <c r="AF66" s="58"/>
      <c r="AG66" s="33"/>
      <c r="AH66" s="235" t="s">
        <v>4</v>
      </c>
      <c r="AI66" s="236"/>
      <c r="AJ66" s="237"/>
      <c r="AK66" s="266">
        <f>1+AL69+AL74+AF70</f>
        <v>74</v>
      </c>
      <c r="AL66" s="7"/>
      <c r="AM66" s="17"/>
      <c r="AN66" s="17"/>
    </row>
    <row r="67" spans="2:43" ht="16.5" customHeight="1" thickBot="1" x14ac:dyDescent="0.2">
      <c r="B67" s="260"/>
      <c r="C67" s="238"/>
      <c r="D67" s="239"/>
      <c r="E67" s="240"/>
      <c r="F67" s="7"/>
      <c r="G67" s="7"/>
      <c r="H67" s="192"/>
      <c r="I67" s="193"/>
      <c r="J67" s="194"/>
      <c r="K67" s="38"/>
      <c r="L67" s="38"/>
      <c r="M67" s="38"/>
      <c r="N67" s="38"/>
      <c r="O67" s="38"/>
      <c r="Q67" s="212"/>
      <c r="R67" s="212"/>
      <c r="S67" s="212"/>
      <c r="T67" s="152"/>
      <c r="U67" s="7"/>
      <c r="V67" s="306"/>
      <c r="W67" s="307"/>
      <c r="X67" s="308"/>
      <c r="Y67" s="310"/>
      <c r="Z67" s="8"/>
      <c r="AA67" s="7"/>
      <c r="AB67" s="298"/>
      <c r="AC67" s="192"/>
      <c r="AD67" s="193"/>
      <c r="AE67" s="194"/>
      <c r="AF67" s="8"/>
      <c r="AG67" s="8"/>
      <c r="AH67" s="238"/>
      <c r="AI67" s="239"/>
      <c r="AJ67" s="240"/>
      <c r="AK67" s="267"/>
      <c r="AL67" s="7"/>
      <c r="AM67" s="17"/>
      <c r="AN67" s="17"/>
    </row>
    <row r="68" spans="2:43" ht="27.75" customHeight="1" thickBot="1" x14ac:dyDescent="0.2">
      <c r="B68" s="19"/>
      <c r="C68" s="144">
        <v>21</v>
      </c>
      <c r="D68" s="112" t="s">
        <v>63</v>
      </c>
      <c r="F68" s="7"/>
      <c r="G68" s="7"/>
      <c r="H68" s="7"/>
      <c r="I68" s="139">
        <v>42</v>
      </c>
      <c r="J68" s="7"/>
      <c r="K68" s="7"/>
      <c r="L68" s="7"/>
      <c r="M68" s="7"/>
      <c r="N68" s="7"/>
      <c r="O68" s="7"/>
      <c r="Q68" s="152"/>
      <c r="R68" s="152"/>
      <c r="S68" s="152"/>
      <c r="T68" s="152"/>
      <c r="U68" s="7"/>
      <c r="V68" s="247" t="s">
        <v>141</v>
      </c>
      <c r="W68" s="263"/>
      <c r="X68" s="248"/>
      <c r="Y68" s="7"/>
      <c r="Z68" s="7"/>
      <c r="AA68" s="7"/>
      <c r="AB68" s="7"/>
      <c r="AC68" s="247" t="s">
        <v>71</v>
      </c>
      <c r="AD68" s="263"/>
      <c r="AE68" s="248"/>
      <c r="AF68" s="8"/>
      <c r="AG68" s="8"/>
      <c r="AH68" s="135"/>
      <c r="AI68" s="136"/>
      <c r="AJ68" s="263" t="s">
        <v>136</v>
      </c>
      <c r="AK68" s="248"/>
      <c r="AL68" s="7"/>
      <c r="AM68" s="17"/>
      <c r="AN68" s="17"/>
    </row>
    <row r="69" spans="2:43" ht="13.5" customHeight="1" thickBot="1" x14ac:dyDescent="0.2">
      <c r="B69" s="19"/>
      <c r="C69" s="177" t="s">
        <v>114</v>
      </c>
      <c r="D69" s="179"/>
      <c r="E69" s="2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47"/>
      <c r="R69" s="47"/>
      <c r="S69" s="296"/>
      <c r="T69" s="123"/>
      <c r="U69" s="123"/>
      <c r="V69" s="123"/>
      <c r="W69" s="296"/>
      <c r="X69" s="296"/>
      <c r="Y69" s="296"/>
      <c r="Z69" s="18"/>
      <c r="AA69" s="7"/>
      <c r="AB69" s="297">
        <v>3</v>
      </c>
      <c r="AC69" s="324" t="s">
        <v>27</v>
      </c>
      <c r="AD69" s="325"/>
      <c r="AE69" s="8"/>
      <c r="AF69" s="8"/>
      <c r="AG69" s="303" t="s">
        <v>90</v>
      </c>
      <c r="AH69" s="305"/>
      <c r="AI69" s="137"/>
      <c r="AJ69" s="351" t="s">
        <v>31</v>
      </c>
      <c r="AK69" s="352"/>
      <c r="AL69" s="266">
        <v>18</v>
      </c>
      <c r="AM69" s="17"/>
      <c r="AN69" s="17"/>
    </row>
    <row r="70" spans="2:43" ht="24" customHeight="1" thickBot="1" x14ac:dyDescent="0.2">
      <c r="B70" s="19"/>
      <c r="C70" s="19"/>
      <c r="D70" s="19"/>
      <c r="E70" s="2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47"/>
      <c r="R70" s="47"/>
      <c r="S70" s="296"/>
      <c r="T70" s="123"/>
      <c r="U70" s="123"/>
      <c r="V70" s="123"/>
      <c r="W70" s="296"/>
      <c r="X70" s="296"/>
      <c r="Y70" s="296"/>
      <c r="Z70" s="18"/>
      <c r="AA70" s="7"/>
      <c r="AB70" s="298"/>
      <c r="AC70" s="323"/>
      <c r="AD70" s="302"/>
      <c r="AE70" s="8"/>
      <c r="AF70" s="138">
        <v>42</v>
      </c>
      <c r="AG70" s="306"/>
      <c r="AH70" s="308"/>
      <c r="AI70" s="137"/>
      <c r="AJ70" s="353"/>
      <c r="AK70" s="354"/>
      <c r="AL70" s="267"/>
      <c r="AM70" s="17"/>
      <c r="AN70" s="17"/>
    </row>
    <row r="71" spans="2:43" ht="38.25" customHeight="1" thickBot="1" x14ac:dyDescent="0.2">
      <c r="B71" s="19"/>
      <c r="C71" s="19"/>
      <c r="D71" s="19"/>
      <c r="E71" s="2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7"/>
      <c r="R71" s="128"/>
      <c r="S71" s="123"/>
      <c r="T71" s="120"/>
      <c r="U71" s="334"/>
      <c r="V71" s="334"/>
      <c r="W71" s="334"/>
      <c r="X71" s="334"/>
      <c r="Y71" s="128"/>
      <c r="Z71" s="7"/>
      <c r="AA71" s="7"/>
      <c r="AB71" s="5"/>
      <c r="AC71" s="32"/>
      <c r="AD71" s="49"/>
      <c r="AE71" s="8"/>
      <c r="AF71" s="8"/>
      <c r="AG71" s="8"/>
      <c r="AH71" s="128"/>
      <c r="AI71" s="47"/>
      <c r="AJ71" s="247" t="s">
        <v>140</v>
      </c>
      <c r="AK71" s="248"/>
      <c r="AL71" s="7"/>
      <c r="AM71" s="17"/>
      <c r="AN71" s="17"/>
    </row>
    <row r="72" spans="2:43" ht="21.75" customHeight="1" x14ac:dyDescent="0.15">
      <c r="B72" s="19"/>
      <c r="C72" s="19"/>
      <c r="D72" s="19"/>
      <c r="E72" s="2"/>
      <c r="F72" s="7"/>
      <c r="G72" s="7"/>
      <c r="H72" s="7"/>
      <c r="I72" s="7"/>
      <c r="J72" s="7"/>
      <c r="K72" s="7"/>
      <c r="L72" s="7"/>
      <c r="M72" s="7"/>
      <c r="N72" s="7"/>
      <c r="O72" s="7"/>
      <c r="P72" s="345" t="s">
        <v>89</v>
      </c>
      <c r="Q72" s="346"/>
      <c r="R72" s="258">
        <v>42</v>
      </c>
      <c r="S72" s="296"/>
      <c r="T72" s="322" t="s">
        <v>22</v>
      </c>
      <c r="U72" s="300"/>
      <c r="V72" s="364">
        <v>7</v>
      </c>
      <c r="W72" s="120"/>
      <c r="X72" s="322" t="s">
        <v>21</v>
      </c>
      <c r="Y72" s="300"/>
      <c r="Z72" s="251">
        <v>10</v>
      </c>
      <c r="AA72" s="7"/>
      <c r="AB72" s="297">
        <v>4</v>
      </c>
      <c r="AC72" s="299" t="s">
        <v>28</v>
      </c>
      <c r="AD72" s="300"/>
      <c r="AE72" s="8"/>
      <c r="AF72" s="8"/>
      <c r="AG72" s="8"/>
      <c r="AH72" s="128"/>
      <c r="AI72" s="137"/>
      <c r="AJ72" s="127"/>
      <c r="AK72" s="128"/>
      <c r="AL72" s="7"/>
      <c r="AM72" s="17"/>
      <c r="AN72" s="17"/>
    </row>
    <row r="73" spans="2:43" ht="13.5" customHeight="1" thickBot="1" x14ac:dyDescent="0.2">
      <c r="B73" s="19"/>
      <c r="C73" s="19"/>
      <c r="D73" s="19"/>
      <c r="E73" s="2"/>
      <c r="F73" s="7"/>
      <c r="G73" s="7"/>
      <c r="H73" s="7"/>
      <c r="I73" s="7"/>
      <c r="J73" s="7"/>
      <c r="K73" s="7"/>
      <c r="L73" s="7"/>
      <c r="M73" s="7"/>
      <c r="N73" s="7"/>
      <c r="O73" s="7"/>
      <c r="P73" s="347"/>
      <c r="Q73" s="348"/>
      <c r="R73" s="259"/>
      <c r="S73" s="296"/>
      <c r="T73" s="323"/>
      <c r="U73" s="302"/>
      <c r="V73" s="365"/>
      <c r="W73" s="120"/>
      <c r="X73" s="323"/>
      <c r="Y73" s="302"/>
      <c r="Z73" s="254"/>
      <c r="AA73" s="7"/>
      <c r="AB73" s="298"/>
      <c r="AC73" s="301"/>
      <c r="AD73" s="302"/>
      <c r="AE73" s="8"/>
      <c r="AF73" s="8"/>
      <c r="AG73" s="8"/>
      <c r="AH73" s="128"/>
      <c r="AI73" s="137"/>
      <c r="AJ73" s="127"/>
      <c r="AK73" s="128"/>
      <c r="AL73" s="7"/>
      <c r="AM73" s="17"/>
      <c r="AN73" s="17"/>
    </row>
    <row r="74" spans="2:43" ht="12.75" customHeight="1" thickBot="1" x14ac:dyDescent="0.2">
      <c r="B74" s="19"/>
      <c r="C74" s="19"/>
      <c r="D74" s="19"/>
      <c r="E74" s="2"/>
      <c r="F74" s="7"/>
      <c r="G74" s="7"/>
      <c r="H74" s="7"/>
      <c r="I74" s="7"/>
      <c r="J74" s="7"/>
      <c r="K74" s="7"/>
      <c r="L74" s="7"/>
      <c r="M74" s="7"/>
      <c r="N74" s="7"/>
      <c r="O74" s="7"/>
      <c r="P74" s="349"/>
      <c r="Q74" s="350"/>
      <c r="R74" s="47"/>
      <c r="S74" s="123"/>
      <c r="T74" s="177" t="s">
        <v>116</v>
      </c>
      <c r="U74" s="179"/>
      <c r="V74" s="122"/>
      <c r="W74" s="130"/>
      <c r="X74" s="177" t="s">
        <v>70</v>
      </c>
      <c r="Y74" s="179"/>
      <c r="Z74" s="135"/>
      <c r="AA74" s="7"/>
      <c r="AB74" s="5"/>
      <c r="AC74" s="32"/>
      <c r="AD74" s="121"/>
      <c r="AE74" s="8"/>
      <c r="AF74" s="8"/>
      <c r="AG74" s="8"/>
      <c r="AH74" s="128"/>
      <c r="AI74" s="127"/>
      <c r="AJ74" s="355" t="s">
        <v>32</v>
      </c>
      <c r="AK74" s="352"/>
      <c r="AL74" s="266">
        <v>13</v>
      </c>
      <c r="AM74" s="17"/>
      <c r="AN74" s="17"/>
    </row>
    <row r="75" spans="2:43" ht="14" thickBot="1" x14ac:dyDescent="0.2">
      <c r="B75" s="19"/>
      <c r="C75" s="19"/>
      <c r="D75" s="19"/>
      <c r="E75" s="2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47"/>
      <c r="R75" s="47"/>
      <c r="S75" s="128"/>
      <c r="T75" s="128"/>
      <c r="U75" s="128"/>
      <c r="V75" s="128"/>
      <c r="W75" s="123"/>
      <c r="X75" s="123"/>
      <c r="Y75" s="133"/>
      <c r="Z75" s="18"/>
      <c r="AA75" s="7"/>
      <c r="AB75" s="293">
        <v>2</v>
      </c>
      <c r="AC75" s="322" t="s">
        <v>77</v>
      </c>
      <c r="AD75" s="300"/>
      <c r="AE75" s="8"/>
      <c r="AF75" s="8"/>
      <c r="AG75" s="8"/>
      <c r="AH75" s="128"/>
      <c r="AI75" s="127"/>
      <c r="AJ75" s="356"/>
      <c r="AK75" s="354"/>
      <c r="AL75" s="267"/>
      <c r="AM75" s="17"/>
      <c r="AN75" s="17"/>
    </row>
    <row r="76" spans="2:43" ht="21.75" customHeight="1" thickBot="1" x14ac:dyDescent="0.2">
      <c r="B76" s="19"/>
      <c r="C76" s="19"/>
      <c r="D76" s="19"/>
      <c r="E76" s="2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47"/>
      <c r="R76" s="47"/>
      <c r="S76" s="7"/>
      <c r="T76" s="128"/>
      <c r="U76" s="128"/>
      <c r="V76" s="128"/>
      <c r="W76" s="123"/>
      <c r="X76" s="123"/>
      <c r="Y76" s="133"/>
      <c r="Z76" s="18"/>
      <c r="AA76" s="7"/>
      <c r="AB76" s="294"/>
      <c r="AC76" s="323"/>
      <c r="AD76" s="302"/>
      <c r="AE76" s="8"/>
      <c r="AF76" s="8"/>
      <c r="AG76" s="8"/>
      <c r="AH76" s="128"/>
      <c r="AI76" s="127"/>
      <c r="AJ76" s="357" t="s">
        <v>119</v>
      </c>
      <c r="AK76" s="358"/>
      <c r="AL76" s="50"/>
      <c r="AM76" s="17"/>
      <c r="AN76" s="17"/>
    </row>
    <row r="77" spans="2:43" ht="20.25" customHeight="1" thickBot="1" x14ac:dyDescent="0.2">
      <c r="B77" s="19"/>
      <c r="C77" s="19"/>
      <c r="D77" s="19"/>
      <c r="E77" s="2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7"/>
      <c r="R77" s="7"/>
      <c r="S77" s="7"/>
      <c r="T77" s="128"/>
      <c r="U77" s="128"/>
      <c r="V77" s="128"/>
      <c r="W77" s="130"/>
      <c r="X77" s="130"/>
      <c r="Y77" s="132"/>
      <c r="Z77" s="7"/>
      <c r="AA77" s="7"/>
      <c r="AB77" s="7"/>
      <c r="AC77" s="8"/>
      <c r="AD77" s="8"/>
      <c r="AE77" s="8"/>
      <c r="AF77" s="8"/>
      <c r="AG77" s="8"/>
      <c r="AH77" s="128"/>
      <c r="AI77" s="295"/>
      <c r="AJ77" s="295"/>
      <c r="AK77" s="128"/>
      <c r="AL77" s="7"/>
      <c r="AM77" s="17"/>
      <c r="AN77" s="17"/>
    </row>
    <row r="78" spans="2:43" ht="26.25" customHeight="1" thickBot="1" x14ac:dyDescent="0.2">
      <c r="B78" s="19"/>
      <c r="C78" s="19"/>
      <c r="H78" s="342" t="s">
        <v>93</v>
      </c>
      <c r="I78" s="343"/>
      <c r="J78" s="344"/>
      <c r="K78" s="140">
        <f>H12+H17+H27+T18+AD7+AD12+AD17+AD22+AD32+G38+T38+AF38+C44+C68+I68+K42+Y42+Y66+AB42+AK42+AB66+AK66+N42</f>
        <v>487</v>
      </c>
      <c r="L78" s="7"/>
      <c r="M78" s="7"/>
      <c r="N78" s="7"/>
      <c r="O78" s="7"/>
      <c r="P78" s="2"/>
      <c r="Q78" s="7"/>
      <c r="R78" s="7"/>
      <c r="S78" s="7"/>
      <c r="T78" s="128"/>
      <c r="U78" s="128"/>
      <c r="V78" s="128"/>
      <c r="W78" s="123"/>
      <c r="X78" s="123"/>
      <c r="Y78" s="133"/>
      <c r="Z78" s="7"/>
      <c r="AA78" s="7"/>
      <c r="AB78" s="7"/>
      <c r="AC78" s="8"/>
      <c r="AD78" s="8"/>
      <c r="AE78" s="8"/>
      <c r="AF78" s="8"/>
      <c r="AG78" s="8"/>
      <c r="AH78" s="7"/>
      <c r="AI78" s="7"/>
      <c r="AJ78" s="7"/>
      <c r="AK78" s="7"/>
      <c r="AL78" s="7"/>
      <c r="AM78" s="17"/>
      <c r="AN78" s="17"/>
    </row>
    <row r="79" spans="2:43" ht="13.5" customHeight="1" thickBot="1" x14ac:dyDescent="0.2">
      <c r="B79" s="19"/>
      <c r="C79" s="19"/>
      <c r="H79" s="124"/>
      <c r="I79" s="124"/>
      <c r="J79" s="124"/>
      <c r="K79" s="6"/>
      <c r="L79" s="7"/>
      <c r="M79" s="7"/>
      <c r="N79" s="7"/>
      <c r="O79" s="7"/>
      <c r="Q79" s="7"/>
      <c r="R79" s="7"/>
      <c r="S79" s="7"/>
      <c r="T79" s="7"/>
      <c r="U79" s="128"/>
      <c r="V79" s="128"/>
      <c r="W79" s="123"/>
      <c r="X79" s="120"/>
      <c r="Y79" s="134"/>
      <c r="Z79" s="7"/>
      <c r="AA79" s="7"/>
      <c r="AB79" s="7"/>
      <c r="AC79" s="8"/>
      <c r="AD79" s="8"/>
      <c r="AE79" s="8"/>
      <c r="AF79" s="318"/>
      <c r="AG79" s="319"/>
      <c r="AH79" s="366" t="s">
        <v>106</v>
      </c>
      <c r="AI79" s="366"/>
      <c r="AJ79" s="366"/>
      <c r="AK79" s="366"/>
      <c r="AL79" s="366"/>
      <c r="AM79" s="285" t="s">
        <v>107</v>
      </c>
      <c r="AN79" s="286"/>
      <c r="AO79" s="286"/>
      <c r="AP79" s="287"/>
      <c r="AQ79" s="288" t="s">
        <v>37</v>
      </c>
    </row>
    <row r="80" spans="2:43" ht="57" customHeight="1" thickBot="1" x14ac:dyDescent="0.2">
      <c r="B80" s="19"/>
      <c r="C80" s="290" t="s">
        <v>36</v>
      </c>
      <c r="D80" s="291"/>
      <c r="E80" s="292"/>
      <c r="F80" s="68">
        <f>K78+K80</f>
        <v>525</v>
      </c>
      <c r="H80" s="285" t="s">
        <v>92</v>
      </c>
      <c r="I80" s="286"/>
      <c r="J80" s="287"/>
      <c r="K80" s="140">
        <f>P49</f>
        <v>38</v>
      </c>
      <c r="L80" s="7"/>
      <c r="M80" s="7"/>
      <c r="N80" s="7"/>
      <c r="O80" s="7"/>
      <c r="Q80" s="7"/>
      <c r="R80" s="7"/>
      <c r="S80" s="7"/>
      <c r="T80" s="7"/>
      <c r="U80" s="7"/>
      <c r="V80" s="7"/>
      <c r="W80" s="332" t="s">
        <v>81</v>
      </c>
      <c r="X80" s="333"/>
      <c r="Y80" s="131">
        <v>5</v>
      </c>
      <c r="Z80" s="7"/>
      <c r="AA80" s="7"/>
      <c r="AB80" s="7"/>
      <c r="AC80" s="8"/>
      <c r="AD80" s="8"/>
      <c r="AE80" s="8"/>
      <c r="AF80" s="320"/>
      <c r="AG80" s="321"/>
      <c r="AH80" s="61" t="s">
        <v>38</v>
      </c>
      <c r="AI80" s="62" t="s">
        <v>39</v>
      </c>
      <c r="AJ80" s="62" t="s">
        <v>40</v>
      </c>
      <c r="AK80" s="63" t="s">
        <v>41</v>
      </c>
      <c r="AL80" s="64" t="s">
        <v>42</v>
      </c>
      <c r="AM80" s="65" t="s">
        <v>39</v>
      </c>
      <c r="AN80" s="66" t="s">
        <v>40</v>
      </c>
      <c r="AO80" s="67" t="s">
        <v>41</v>
      </c>
      <c r="AP80" s="72" t="s">
        <v>42</v>
      </c>
      <c r="AQ80" s="289"/>
    </row>
    <row r="81" spans="2:43" ht="25.5" customHeight="1" thickBot="1" x14ac:dyDescent="0.2">
      <c r="B81" s="19"/>
      <c r="C81" s="19"/>
      <c r="K81" s="7"/>
      <c r="L81" s="7"/>
      <c r="M81" s="7"/>
      <c r="N81" s="7"/>
      <c r="O81" s="7"/>
      <c r="Q81" s="7"/>
      <c r="R81" s="7"/>
      <c r="S81" s="7"/>
      <c r="T81" s="7"/>
      <c r="U81" s="7"/>
      <c r="V81" s="7"/>
      <c r="W81" s="359" t="s">
        <v>109</v>
      </c>
      <c r="X81" s="360"/>
      <c r="Y81" s="361"/>
      <c r="Z81" s="7"/>
      <c r="AA81" s="7"/>
      <c r="AB81" s="7"/>
      <c r="AC81" s="8"/>
      <c r="AD81" s="8"/>
      <c r="AE81" s="8"/>
      <c r="AF81" s="362" t="s">
        <v>43</v>
      </c>
      <c r="AG81" s="363"/>
      <c r="AH81" s="73">
        <v>1</v>
      </c>
      <c r="AI81" s="74"/>
      <c r="AJ81" s="74"/>
      <c r="AK81" s="75"/>
      <c r="AL81" s="76">
        <f>AH81+AI81+AJ81+AK81</f>
        <v>1</v>
      </c>
      <c r="AM81" s="77"/>
      <c r="AN81" s="74"/>
      <c r="AO81" s="75"/>
      <c r="AP81" s="78">
        <f>AM81+AN81+AO81</f>
        <v>0</v>
      </c>
      <c r="AQ81" s="79">
        <f>AL81+AP81</f>
        <v>1</v>
      </c>
    </row>
    <row r="82" spans="2:43" ht="14" x14ac:dyDescent="0.15">
      <c r="B82" s="19"/>
      <c r="C82" s="19"/>
      <c r="D82" s="340"/>
      <c r="E82" s="340"/>
      <c r="F82" s="340"/>
      <c r="G82" s="340"/>
      <c r="H82" s="340"/>
      <c r="K82" s="7"/>
      <c r="L82" s="7"/>
      <c r="M82" s="7"/>
      <c r="N82" s="7"/>
      <c r="O82" s="7"/>
      <c r="Q82" s="7"/>
      <c r="R82" s="7"/>
      <c r="S82" s="7"/>
      <c r="T82" s="7"/>
      <c r="U82" s="7"/>
      <c r="V82" s="128"/>
      <c r="W82" s="334"/>
      <c r="X82" s="334"/>
      <c r="Y82" s="334"/>
      <c r="Z82" s="7"/>
      <c r="AA82" s="7"/>
      <c r="AB82" s="7"/>
      <c r="AC82" s="8"/>
      <c r="AD82" s="8"/>
      <c r="AE82" s="8"/>
      <c r="AF82" s="314" t="s">
        <v>44</v>
      </c>
      <c r="AG82" s="315"/>
      <c r="AH82" s="80">
        <v>3</v>
      </c>
      <c r="AI82" s="81"/>
      <c r="AJ82" s="81"/>
      <c r="AK82" s="81"/>
      <c r="AL82" s="82">
        <f t="shared" ref="AL82:AL98" si="0">AH82+AI82+AJ82+AK82</f>
        <v>3</v>
      </c>
      <c r="AM82" s="83"/>
      <c r="AN82" s="81"/>
      <c r="AO82" s="84"/>
      <c r="AP82" s="85">
        <f t="shared" ref="AP82:AP98" si="1">AM82+AN82+AO82</f>
        <v>0</v>
      </c>
      <c r="AQ82" s="86">
        <f t="shared" ref="AQ82:AQ98" si="2">AL82+AP82</f>
        <v>3</v>
      </c>
    </row>
    <row r="83" spans="2:43" s="124" customFormat="1" ht="14" x14ac:dyDescent="0.15">
      <c r="B83" s="126"/>
      <c r="C83" s="126"/>
      <c r="D83" s="125"/>
      <c r="E83" s="125"/>
      <c r="F83" s="125"/>
      <c r="G83" s="125"/>
      <c r="H83" s="125"/>
      <c r="K83" s="128"/>
      <c r="L83" s="128"/>
      <c r="M83" s="128"/>
      <c r="N83" s="128"/>
      <c r="O83" s="128"/>
      <c r="Q83" s="128"/>
      <c r="R83" s="128"/>
      <c r="S83" s="128"/>
      <c r="T83" s="128"/>
      <c r="U83" s="128"/>
      <c r="V83" s="128"/>
      <c r="W83" s="122"/>
      <c r="X83" s="122"/>
      <c r="Y83" s="122"/>
      <c r="Z83" s="128"/>
      <c r="AA83" s="128"/>
      <c r="AB83" s="128"/>
      <c r="AC83" s="8"/>
      <c r="AD83" s="8"/>
      <c r="AE83" s="8"/>
      <c r="AF83" s="326" t="s">
        <v>94</v>
      </c>
      <c r="AG83" s="327"/>
      <c r="AH83" s="80"/>
      <c r="AI83" s="170">
        <v>42</v>
      </c>
      <c r="AJ83" s="81"/>
      <c r="AK83" s="81"/>
      <c r="AL83" s="82">
        <f t="shared" si="0"/>
        <v>42</v>
      </c>
      <c r="AM83" s="83"/>
      <c r="AN83" s="81"/>
      <c r="AO83" s="84"/>
      <c r="AP83" s="85"/>
      <c r="AQ83" s="86">
        <f t="shared" si="2"/>
        <v>42</v>
      </c>
    </row>
    <row r="84" spans="2:43" ht="14" x14ac:dyDescent="0.15">
      <c r="B84" s="19"/>
      <c r="C84" s="19"/>
      <c r="D84" s="341"/>
      <c r="E84" s="341"/>
      <c r="F84" s="341"/>
      <c r="G84" s="341"/>
      <c r="H84" s="341"/>
      <c r="I84" s="341"/>
      <c r="J84" s="341"/>
      <c r="K84" s="7"/>
      <c r="L84" s="7"/>
      <c r="M84" s="7"/>
      <c r="N84" s="7"/>
      <c r="O84" s="7"/>
      <c r="Q84" s="7"/>
      <c r="R84" s="7"/>
      <c r="S84" s="7"/>
      <c r="T84" s="7"/>
      <c r="U84" s="7"/>
      <c r="V84" s="128"/>
      <c r="W84" s="130"/>
      <c r="X84" s="130"/>
      <c r="Y84" s="123"/>
      <c r="Z84" s="7"/>
      <c r="AA84" s="7"/>
      <c r="AB84" s="7"/>
      <c r="AC84" s="8"/>
      <c r="AD84" s="8"/>
      <c r="AE84" s="8"/>
      <c r="AF84" s="316" t="s">
        <v>104</v>
      </c>
      <c r="AG84" s="317"/>
      <c r="AH84" s="80"/>
      <c r="AI84" s="81">
        <v>1</v>
      </c>
      <c r="AJ84" s="81">
        <v>2</v>
      </c>
      <c r="AK84" s="81"/>
      <c r="AL84" s="87">
        <f t="shared" si="0"/>
        <v>3</v>
      </c>
      <c r="AM84" s="83"/>
      <c r="AN84" s="81"/>
      <c r="AO84" s="84"/>
      <c r="AP84" s="85">
        <f t="shared" si="1"/>
        <v>0</v>
      </c>
      <c r="AQ84" s="86">
        <f t="shared" si="2"/>
        <v>3</v>
      </c>
    </row>
    <row r="85" spans="2:43" s="154" customFormat="1" ht="14" x14ac:dyDescent="0.15">
      <c r="B85" s="161"/>
      <c r="C85" s="161"/>
      <c r="D85" s="164"/>
      <c r="E85" s="164"/>
      <c r="F85" s="164"/>
      <c r="G85" s="164"/>
      <c r="H85" s="164"/>
      <c r="I85" s="164"/>
      <c r="J85" s="164"/>
      <c r="K85" s="155"/>
      <c r="L85" s="155"/>
      <c r="M85" s="155"/>
      <c r="N85" s="155"/>
      <c r="O85" s="155"/>
      <c r="Q85" s="155"/>
      <c r="R85" s="155"/>
      <c r="S85" s="155"/>
      <c r="T85" s="155"/>
      <c r="U85" s="155"/>
      <c r="V85" s="155"/>
      <c r="W85" s="130"/>
      <c r="X85" s="130"/>
      <c r="Y85" s="162"/>
      <c r="Z85" s="155"/>
      <c r="AA85" s="155"/>
      <c r="AB85" s="155"/>
      <c r="AC85" s="8"/>
      <c r="AD85" s="8"/>
      <c r="AE85" s="8"/>
      <c r="AF85" s="328" t="s">
        <v>105</v>
      </c>
      <c r="AG85" s="329"/>
      <c r="AH85" s="165"/>
      <c r="AI85" s="89">
        <v>1</v>
      </c>
      <c r="AJ85" s="89"/>
      <c r="AK85" s="90">
        <v>1</v>
      </c>
      <c r="AL85" s="87">
        <f t="shared" si="0"/>
        <v>2</v>
      </c>
      <c r="AM85" s="91"/>
      <c r="AN85" s="89"/>
      <c r="AO85" s="90"/>
      <c r="AP85" s="85"/>
      <c r="AQ85" s="86">
        <f t="shared" si="2"/>
        <v>2</v>
      </c>
    </row>
    <row r="86" spans="2:43" ht="14" x14ac:dyDescent="0.15">
      <c r="T86" s="2"/>
      <c r="V86" s="7"/>
      <c r="W86" s="123"/>
      <c r="X86" s="123"/>
      <c r="Y86" s="123"/>
      <c r="Z86" s="7"/>
      <c r="AF86" s="314" t="s">
        <v>45</v>
      </c>
      <c r="AG86" s="315"/>
      <c r="AH86" s="88"/>
      <c r="AI86" s="89">
        <v>1</v>
      </c>
      <c r="AJ86" s="89">
        <v>1</v>
      </c>
      <c r="AK86" s="90">
        <v>1</v>
      </c>
      <c r="AL86" s="87">
        <f t="shared" si="0"/>
        <v>3</v>
      </c>
      <c r="AM86" s="91"/>
      <c r="AN86" s="89"/>
      <c r="AO86" s="90"/>
      <c r="AP86" s="85">
        <f t="shared" si="1"/>
        <v>0</v>
      </c>
      <c r="AQ86" s="86">
        <f t="shared" si="2"/>
        <v>3</v>
      </c>
    </row>
    <row r="87" spans="2:43" ht="14" x14ac:dyDescent="0.15">
      <c r="B87" s="244" t="s">
        <v>60</v>
      </c>
      <c r="C87" s="244"/>
      <c r="D87" s="244"/>
      <c r="E87" s="244"/>
      <c r="F87" s="244"/>
      <c r="G87" s="244"/>
      <c r="H87" s="244"/>
      <c r="I87" s="244"/>
      <c r="J87" s="244"/>
      <c r="T87" s="2"/>
      <c r="V87" s="7"/>
      <c r="W87" s="334"/>
      <c r="X87" s="334"/>
      <c r="Y87" s="7"/>
      <c r="Z87" s="7"/>
      <c r="AF87" s="316" t="s">
        <v>46</v>
      </c>
      <c r="AG87" s="317"/>
      <c r="AH87" s="92"/>
      <c r="AI87" s="81">
        <v>1</v>
      </c>
      <c r="AJ87" s="81"/>
      <c r="AK87" s="84"/>
      <c r="AL87" s="82">
        <f t="shared" si="0"/>
        <v>1</v>
      </c>
      <c r="AM87" s="83"/>
      <c r="AN87" s="81"/>
      <c r="AO87" s="84"/>
      <c r="AP87" s="85">
        <f t="shared" si="1"/>
        <v>0</v>
      </c>
      <c r="AQ87" s="86">
        <f t="shared" si="2"/>
        <v>1</v>
      </c>
    </row>
    <row r="88" spans="2:43" ht="14" x14ac:dyDescent="0.15">
      <c r="V88" s="7"/>
      <c r="W88" s="7"/>
      <c r="X88" s="7"/>
      <c r="Y88" s="7"/>
      <c r="Z88" s="7"/>
      <c r="AF88" s="314" t="s">
        <v>47</v>
      </c>
      <c r="AG88" s="315"/>
      <c r="AH88" s="92"/>
      <c r="AI88" s="81">
        <v>1</v>
      </c>
      <c r="AJ88" s="81"/>
      <c r="AK88" s="84"/>
      <c r="AL88" s="82">
        <f t="shared" si="0"/>
        <v>1</v>
      </c>
      <c r="AM88" s="83"/>
      <c r="AN88" s="81"/>
      <c r="AO88" s="84"/>
      <c r="AP88" s="85">
        <f t="shared" si="1"/>
        <v>0</v>
      </c>
      <c r="AQ88" s="86">
        <f t="shared" si="2"/>
        <v>1</v>
      </c>
    </row>
    <row r="89" spans="2:43" ht="14" x14ac:dyDescent="0.15">
      <c r="AF89" s="314" t="s">
        <v>48</v>
      </c>
      <c r="AG89" s="315"/>
      <c r="AH89" s="92"/>
      <c r="AI89" s="81"/>
      <c r="AJ89" s="81">
        <v>1</v>
      </c>
      <c r="AK89" s="84"/>
      <c r="AL89" s="82">
        <f t="shared" si="0"/>
        <v>1</v>
      </c>
      <c r="AM89" s="83"/>
      <c r="AN89" s="81"/>
      <c r="AO89" s="84"/>
      <c r="AP89" s="85">
        <f t="shared" si="1"/>
        <v>0</v>
      </c>
      <c r="AQ89" s="86">
        <f t="shared" si="2"/>
        <v>1</v>
      </c>
    </row>
    <row r="90" spans="2:43" ht="14" x14ac:dyDescent="0.15">
      <c r="AF90" s="314" t="s">
        <v>49</v>
      </c>
      <c r="AG90" s="315"/>
      <c r="AH90" s="92"/>
      <c r="AI90" s="81">
        <v>1</v>
      </c>
      <c r="AJ90" s="81">
        <v>11</v>
      </c>
      <c r="AK90" s="84">
        <v>33</v>
      </c>
      <c r="AL90" s="82">
        <f t="shared" si="0"/>
        <v>45</v>
      </c>
      <c r="AM90" s="83"/>
      <c r="AN90" s="81"/>
      <c r="AO90" s="84"/>
      <c r="AP90" s="85">
        <f t="shared" si="1"/>
        <v>0</v>
      </c>
      <c r="AQ90" s="86">
        <f t="shared" si="2"/>
        <v>45</v>
      </c>
    </row>
    <row r="91" spans="2:43" ht="14" x14ac:dyDescent="0.15">
      <c r="AF91" s="314" t="s">
        <v>50</v>
      </c>
      <c r="AG91" s="315"/>
      <c r="AH91" s="92"/>
      <c r="AI91" s="81">
        <v>1</v>
      </c>
      <c r="AJ91" s="81">
        <v>3</v>
      </c>
      <c r="AK91" s="84"/>
      <c r="AL91" s="82">
        <f t="shared" si="0"/>
        <v>4</v>
      </c>
      <c r="AM91" s="83"/>
      <c r="AN91" s="81"/>
      <c r="AO91" s="84"/>
      <c r="AP91" s="85">
        <f t="shared" si="1"/>
        <v>0</v>
      </c>
      <c r="AQ91" s="86">
        <f t="shared" si="2"/>
        <v>4</v>
      </c>
    </row>
    <row r="92" spans="2:43" ht="14" x14ac:dyDescent="0.15">
      <c r="AF92" s="314" t="s">
        <v>51</v>
      </c>
      <c r="AG92" s="315"/>
      <c r="AH92" s="92"/>
      <c r="AI92" s="81">
        <v>1</v>
      </c>
      <c r="AJ92" s="81">
        <v>44</v>
      </c>
      <c r="AK92" s="84">
        <v>1</v>
      </c>
      <c r="AL92" s="82">
        <f t="shared" si="0"/>
        <v>46</v>
      </c>
      <c r="AM92" s="83"/>
      <c r="AN92" s="81"/>
      <c r="AO92" s="84"/>
      <c r="AP92" s="85">
        <f t="shared" si="1"/>
        <v>0</v>
      </c>
      <c r="AQ92" s="86">
        <f t="shared" si="2"/>
        <v>46</v>
      </c>
    </row>
    <row r="93" spans="2:43" ht="14" x14ac:dyDescent="0.15">
      <c r="AF93" s="314" t="s">
        <v>52</v>
      </c>
      <c r="AG93" s="315"/>
      <c r="AH93" s="92"/>
      <c r="AI93" s="81">
        <v>1</v>
      </c>
      <c r="AJ93" s="81">
        <v>44</v>
      </c>
      <c r="AK93" s="81"/>
      <c r="AL93" s="82">
        <f t="shared" si="0"/>
        <v>45</v>
      </c>
      <c r="AM93" s="83"/>
      <c r="AN93" s="81"/>
      <c r="AO93" s="84"/>
      <c r="AP93" s="85">
        <f t="shared" si="1"/>
        <v>0</v>
      </c>
      <c r="AQ93" s="86">
        <f t="shared" si="2"/>
        <v>45</v>
      </c>
    </row>
    <row r="94" spans="2:43" ht="14" x14ac:dyDescent="0.15">
      <c r="AF94" s="314" t="s">
        <v>53</v>
      </c>
      <c r="AG94" s="315"/>
      <c r="AH94" s="92"/>
      <c r="AI94" s="81">
        <v>1</v>
      </c>
      <c r="AJ94" s="81">
        <v>2</v>
      </c>
      <c r="AK94" s="81">
        <v>7</v>
      </c>
      <c r="AL94" s="82">
        <f t="shared" si="0"/>
        <v>10</v>
      </c>
      <c r="AM94" s="83"/>
      <c r="AN94" s="81"/>
      <c r="AO94" s="84"/>
      <c r="AP94" s="85">
        <f t="shared" si="1"/>
        <v>0</v>
      </c>
      <c r="AQ94" s="86">
        <f t="shared" si="2"/>
        <v>10</v>
      </c>
    </row>
    <row r="95" spans="2:43" ht="14" x14ac:dyDescent="0.15">
      <c r="AF95" s="314" t="s">
        <v>72</v>
      </c>
      <c r="AG95" s="315"/>
      <c r="AH95" s="93"/>
      <c r="AI95" s="94"/>
      <c r="AJ95" s="94">
        <v>1</v>
      </c>
      <c r="AK95" s="94">
        <v>1</v>
      </c>
      <c r="AL95" s="95">
        <f t="shared" si="0"/>
        <v>2</v>
      </c>
      <c r="AM95" s="96"/>
      <c r="AN95" s="94"/>
      <c r="AO95" s="94"/>
      <c r="AP95" s="85">
        <f t="shared" si="1"/>
        <v>0</v>
      </c>
      <c r="AQ95" s="86">
        <f t="shared" si="2"/>
        <v>2</v>
      </c>
    </row>
    <row r="96" spans="2:43" ht="14" x14ac:dyDescent="0.15">
      <c r="AF96" s="314" t="s">
        <v>55</v>
      </c>
      <c r="AG96" s="315"/>
      <c r="AH96" s="92"/>
      <c r="AI96" s="97">
        <v>1</v>
      </c>
      <c r="AJ96" s="97"/>
      <c r="AK96" s="97"/>
      <c r="AL96" s="95">
        <f t="shared" si="0"/>
        <v>1</v>
      </c>
      <c r="AM96" s="97"/>
      <c r="AN96" s="97"/>
      <c r="AO96" s="97"/>
      <c r="AP96" s="85">
        <f t="shared" si="1"/>
        <v>0</v>
      </c>
      <c r="AQ96" s="86">
        <f t="shared" si="2"/>
        <v>1</v>
      </c>
    </row>
    <row r="97" spans="32:43" ht="14" x14ac:dyDescent="0.15">
      <c r="AF97" s="314" t="s">
        <v>56</v>
      </c>
      <c r="AG97" s="315"/>
      <c r="AH97" s="92"/>
      <c r="AI97" s="97"/>
      <c r="AJ97" s="97">
        <v>1</v>
      </c>
      <c r="AK97" s="97"/>
      <c r="AL97" s="95">
        <f t="shared" si="0"/>
        <v>1</v>
      </c>
      <c r="AM97" s="97"/>
      <c r="AN97" s="97"/>
      <c r="AO97" s="97"/>
      <c r="AP97" s="85">
        <f t="shared" si="1"/>
        <v>0</v>
      </c>
      <c r="AQ97" s="86">
        <f t="shared" si="2"/>
        <v>1</v>
      </c>
    </row>
    <row r="98" spans="32:43" ht="15" thickBot="1" x14ac:dyDescent="0.2">
      <c r="AF98" s="314" t="s">
        <v>83</v>
      </c>
      <c r="AG98" s="315"/>
      <c r="AH98" s="73"/>
      <c r="AI98" s="74">
        <v>1</v>
      </c>
      <c r="AJ98" s="74">
        <v>1</v>
      </c>
      <c r="AK98" s="74"/>
      <c r="AL98" s="95">
        <f t="shared" si="0"/>
        <v>2</v>
      </c>
      <c r="AM98" s="77"/>
      <c r="AN98" s="74">
        <v>1</v>
      </c>
      <c r="AO98" s="74"/>
      <c r="AP98" s="85">
        <f t="shared" si="1"/>
        <v>1</v>
      </c>
      <c r="AQ98" s="86">
        <f t="shared" si="2"/>
        <v>3</v>
      </c>
    </row>
    <row r="99" spans="32:43" ht="15" thickBot="1" x14ac:dyDescent="0.2">
      <c r="AF99" s="312" t="s">
        <v>54</v>
      </c>
      <c r="AG99" s="313"/>
      <c r="AH99" s="98">
        <f>SUM(AH81:AH98)</f>
        <v>4</v>
      </c>
      <c r="AI99" s="98">
        <f t="shared" ref="AI99:AQ99" si="3">SUM(AI81:AI98)</f>
        <v>54</v>
      </c>
      <c r="AJ99" s="98">
        <f t="shared" si="3"/>
        <v>111</v>
      </c>
      <c r="AK99" s="98">
        <f t="shared" si="3"/>
        <v>44</v>
      </c>
      <c r="AL99" s="98">
        <f t="shared" si="3"/>
        <v>213</v>
      </c>
      <c r="AM99" s="98">
        <f t="shared" si="3"/>
        <v>0</v>
      </c>
      <c r="AN99" s="98">
        <f t="shared" si="3"/>
        <v>1</v>
      </c>
      <c r="AO99" s="98">
        <f t="shared" si="3"/>
        <v>0</v>
      </c>
      <c r="AP99" s="98">
        <f t="shared" si="3"/>
        <v>1</v>
      </c>
      <c r="AQ99" s="99">
        <f t="shared" si="3"/>
        <v>214</v>
      </c>
    </row>
    <row r="102" spans="32:43" x14ac:dyDescent="0.15">
      <c r="AI102" s="243"/>
      <c r="AJ102" s="243"/>
      <c r="AK102" s="243"/>
    </row>
  </sheetData>
  <mergeCells count="207">
    <mergeCell ref="AJ69:AK70"/>
    <mergeCell ref="AJ68:AK68"/>
    <mergeCell ref="AJ71:AK71"/>
    <mergeCell ref="AJ74:AK75"/>
    <mergeCell ref="AL74:AL75"/>
    <mergeCell ref="AJ76:AK76"/>
    <mergeCell ref="AG69:AH70"/>
    <mergeCell ref="S69:S70"/>
    <mergeCell ref="W81:Y81"/>
    <mergeCell ref="AF81:AG81"/>
    <mergeCell ref="W80:X80"/>
    <mergeCell ref="S72:S73"/>
    <mergeCell ref="T73:U73"/>
    <mergeCell ref="T74:U74"/>
    <mergeCell ref="X72:Y73"/>
    <mergeCell ref="X74:Y74"/>
    <mergeCell ref="V72:V73"/>
    <mergeCell ref="AH79:AL79"/>
    <mergeCell ref="W87:X87"/>
    <mergeCell ref="T72:U72"/>
    <mergeCell ref="U71:V71"/>
    <mergeCell ref="F39:I39"/>
    <mergeCell ref="H44:J44"/>
    <mergeCell ref="S39:V39"/>
    <mergeCell ref="I52:J52"/>
    <mergeCell ref="L57:M57"/>
    <mergeCell ref="I58:J59"/>
    <mergeCell ref="L59:M59"/>
    <mergeCell ref="T43:T44"/>
    <mergeCell ref="Q47:R47"/>
    <mergeCell ref="B87:J87"/>
    <mergeCell ref="W71:X71"/>
    <mergeCell ref="D82:H82"/>
    <mergeCell ref="D84:J84"/>
    <mergeCell ref="H78:J78"/>
    <mergeCell ref="B66:B67"/>
    <mergeCell ref="I61:J61"/>
    <mergeCell ref="L60:M60"/>
    <mergeCell ref="C69:D69"/>
    <mergeCell ref="R72:R73"/>
    <mergeCell ref="P72:Q74"/>
    <mergeCell ref="W82:Y82"/>
    <mergeCell ref="AI49:AJ50"/>
    <mergeCell ref="L50:M50"/>
    <mergeCell ref="AI51:AJ51"/>
    <mergeCell ref="L58:M58"/>
    <mergeCell ref="AK49:AK50"/>
    <mergeCell ref="L52:M52"/>
    <mergeCell ref="AI52:AJ53"/>
    <mergeCell ref="L64:M64"/>
    <mergeCell ref="L62:M62"/>
    <mergeCell ref="L61:M61"/>
    <mergeCell ref="AI54:AJ54"/>
    <mergeCell ref="AK52:AK53"/>
    <mergeCell ref="L49:M49"/>
    <mergeCell ref="L51:M51"/>
    <mergeCell ref="L54:M54"/>
    <mergeCell ref="L63:M63"/>
    <mergeCell ref="AB49:AB50"/>
    <mergeCell ref="W53:X54"/>
    <mergeCell ref="Y53:Y54"/>
    <mergeCell ref="L55:M55"/>
    <mergeCell ref="AF84:AG84"/>
    <mergeCell ref="AF86:AG86"/>
    <mergeCell ref="AF79:AG80"/>
    <mergeCell ref="AC75:AD76"/>
    <mergeCell ref="AC66:AE67"/>
    <mergeCell ref="AC69:AD70"/>
    <mergeCell ref="AC49:AD50"/>
    <mergeCell ref="AF83:AG83"/>
    <mergeCell ref="AF98:AG98"/>
    <mergeCell ref="AF85:AG85"/>
    <mergeCell ref="AB59:AC59"/>
    <mergeCell ref="AF82:AG82"/>
    <mergeCell ref="AF99:AG99"/>
    <mergeCell ref="AF92:AG92"/>
    <mergeCell ref="AF93:AG93"/>
    <mergeCell ref="AF94:AG94"/>
    <mergeCell ref="AF95:AG95"/>
    <mergeCell ref="AF96:AG96"/>
    <mergeCell ref="AF97:AG97"/>
    <mergeCell ref="AF87:AG87"/>
    <mergeCell ref="AF88:AG88"/>
    <mergeCell ref="AF89:AG89"/>
    <mergeCell ref="AF90:AG90"/>
    <mergeCell ref="AF91:AG91"/>
    <mergeCell ref="AM79:AP79"/>
    <mergeCell ref="AQ79:AQ80"/>
    <mergeCell ref="C80:E80"/>
    <mergeCell ref="H80:J80"/>
    <mergeCell ref="AB75:AB76"/>
    <mergeCell ref="AI77:AJ77"/>
    <mergeCell ref="AK66:AK67"/>
    <mergeCell ref="W69:X70"/>
    <mergeCell ref="Y69:Y70"/>
    <mergeCell ref="AB69:AB70"/>
    <mergeCell ref="AC72:AD73"/>
    <mergeCell ref="V66:X67"/>
    <mergeCell ref="AB72:AB73"/>
    <mergeCell ref="Y66:Y67"/>
    <mergeCell ref="AB66:AB67"/>
    <mergeCell ref="V68:X68"/>
    <mergeCell ref="AH66:AJ67"/>
    <mergeCell ref="AC68:AE68"/>
    <mergeCell ref="Z72:Z73"/>
    <mergeCell ref="C66:E67"/>
    <mergeCell ref="H66:J67"/>
    <mergeCell ref="L66:M66"/>
    <mergeCell ref="Q66:S67"/>
    <mergeCell ref="AL69:AL70"/>
    <mergeCell ref="AK45:AK46"/>
    <mergeCell ref="I45:J46"/>
    <mergeCell ref="K45:K46"/>
    <mergeCell ref="P45:P46"/>
    <mergeCell ref="Q45:R46"/>
    <mergeCell ref="S45:S46"/>
    <mergeCell ref="AC51:AD51"/>
    <mergeCell ref="Q51:R51"/>
    <mergeCell ref="W47:X47"/>
    <mergeCell ref="W51:X51"/>
    <mergeCell ref="Y49:Y50"/>
    <mergeCell ref="AI47:AJ47"/>
    <mergeCell ref="Y45:Y46"/>
    <mergeCell ref="W45:X46"/>
    <mergeCell ref="L48:M48"/>
    <mergeCell ref="I49:J50"/>
    <mergeCell ref="P49:P50"/>
    <mergeCell ref="Q49:R50"/>
    <mergeCell ref="S49:S50"/>
    <mergeCell ref="W49:X50"/>
    <mergeCell ref="AB45:AB46"/>
    <mergeCell ref="AC45:AD46"/>
    <mergeCell ref="AI45:AJ46"/>
    <mergeCell ref="AC47:AD47"/>
    <mergeCell ref="B42:B43"/>
    <mergeCell ref="C42:E43"/>
    <mergeCell ref="H42:J43"/>
    <mergeCell ref="K42:K43"/>
    <mergeCell ref="P42:P43"/>
    <mergeCell ref="Q42:S43"/>
    <mergeCell ref="AI44:AJ44"/>
    <mergeCell ref="V44:X44"/>
    <mergeCell ref="Q44:S44"/>
    <mergeCell ref="V42:X43"/>
    <mergeCell ref="AN24:AO24"/>
    <mergeCell ref="AN26:AO26"/>
    <mergeCell ref="AN28:AO28"/>
    <mergeCell ref="AH32:AK33"/>
    <mergeCell ref="AL32:AL33"/>
    <mergeCell ref="AN20:AO20"/>
    <mergeCell ref="AH21:AK21"/>
    <mergeCell ref="AN22:AO22"/>
    <mergeCell ref="AC23:AF23"/>
    <mergeCell ref="AN25:AP25"/>
    <mergeCell ref="AH23:AK24"/>
    <mergeCell ref="AH26:AK26"/>
    <mergeCell ref="AC29:AF31"/>
    <mergeCell ref="AH28:AK29"/>
    <mergeCell ref="AC33:AF33"/>
    <mergeCell ref="AC20:AF21"/>
    <mergeCell ref="F36:J37"/>
    <mergeCell ref="S36:V37"/>
    <mergeCell ref="G25:J26"/>
    <mergeCell ref="H28:I28"/>
    <mergeCell ref="H23:J23"/>
    <mergeCell ref="C45:E45"/>
    <mergeCell ref="AI102:AK102"/>
    <mergeCell ref="B1:D1"/>
    <mergeCell ref="F2:AH2"/>
    <mergeCell ref="F10:F11"/>
    <mergeCell ref="AC15:AF16"/>
    <mergeCell ref="H18:I18"/>
    <mergeCell ref="AC18:AF18"/>
    <mergeCell ref="AH18:AK19"/>
    <mergeCell ref="S19:V19"/>
    <mergeCell ref="AE39:AH39"/>
    <mergeCell ref="AI35:AJ35"/>
    <mergeCell ref="AD36:AG37"/>
    <mergeCell ref="Y42:Y43"/>
    <mergeCell ref="AB42:AB43"/>
    <mergeCell ref="AC42:AE43"/>
    <mergeCell ref="AH42:AJ43"/>
    <mergeCell ref="AC44:AD44"/>
    <mergeCell ref="AK42:AK43"/>
    <mergeCell ref="AM12:AN12"/>
    <mergeCell ref="B13:D14"/>
    <mergeCell ref="AC13:AF13"/>
    <mergeCell ref="AM13:AN13"/>
    <mergeCell ref="Q14:X17"/>
    <mergeCell ref="C15:D15"/>
    <mergeCell ref="G15:J16"/>
    <mergeCell ref="G21:J21"/>
    <mergeCell ref="AM5:AN5"/>
    <mergeCell ref="Q6:X8"/>
    <mergeCell ref="AH6:AK6"/>
    <mergeCell ref="AM6:AN6"/>
    <mergeCell ref="AL7:AL8"/>
    <mergeCell ref="AM7:AN7"/>
    <mergeCell ref="AC9:AF11"/>
    <mergeCell ref="G10:J11"/>
    <mergeCell ref="AM11:AN11"/>
    <mergeCell ref="AC5:AF6"/>
    <mergeCell ref="AD7:AE7"/>
    <mergeCell ref="AN16:AO16"/>
    <mergeCell ref="AN18:AO18"/>
    <mergeCell ref="AN17:AO17"/>
    <mergeCell ref="AN19:AO19"/>
  </mergeCells>
  <pageMargins left="0" right="0" top="0" bottom="0" header="0" footer="0"/>
  <pageSetup paperSize="8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 VAR 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Gica Olteanu</dc:creator>
  <cp:lastModifiedBy>Microsoft Office User</cp:lastModifiedBy>
  <cp:lastPrinted>2021-01-19T08:13:52Z</cp:lastPrinted>
  <dcterms:created xsi:type="dcterms:W3CDTF">1996-10-14T23:33:28Z</dcterms:created>
  <dcterms:modified xsi:type="dcterms:W3CDTF">2021-04-02T06:35:59Z</dcterms:modified>
</cp:coreProperties>
</file>